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580" windowHeight="6040" tabRatio="617" activeTab="0"/>
  </bookViews>
  <sheets>
    <sheet name="VL Intérieur" sheetId="1" r:id="rId1"/>
    <sheet name="VL Extérieur" sheetId="2" r:id="rId2"/>
    <sheet name="F3A" sheetId="3" r:id="rId3"/>
    <sheet name="VCC" sheetId="4" r:id="rId4"/>
    <sheet name="F3B" sheetId="5" r:id="rId5"/>
    <sheet name="F3M" sheetId="6" r:id="rId6"/>
    <sheet name="F3C" sheetId="7" r:id="rId7"/>
    <sheet name="F3D" sheetId="8" r:id="rId8"/>
    <sheet name="F3I" sheetId="9" r:id="rId9"/>
    <sheet name="F4C Avions" sheetId="10" r:id="rId10"/>
    <sheet name="Electro7" sheetId="11" r:id="rId11"/>
    <sheet name="F5B" sheetId="12" r:id="rId12"/>
    <sheet name="F3K" sheetId="13" r:id="rId13"/>
    <sheet name="F3J" sheetId="14" r:id="rId14"/>
    <sheet name="F7A" sheetId="15" r:id="rId15"/>
    <sheet name="F3F" sheetId="16" r:id="rId16"/>
  </sheets>
  <definedNames/>
  <calcPr fullCalcOnLoad="1"/>
</workbook>
</file>

<file path=xl/sharedStrings.xml><?xml version="1.0" encoding="utf-8"?>
<sst xmlns="http://schemas.openxmlformats.org/spreadsheetml/2006/main" count="2627" uniqueCount="1312">
  <si>
    <t>ACROBATIE SERIE 2 (concours national)</t>
  </si>
  <si>
    <t>PLANEURS CADETS</t>
  </si>
  <si>
    <t>Place</t>
  </si>
  <si>
    <t>CRAM</t>
  </si>
  <si>
    <t>CLUB</t>
  </si>
  <si>
    <t>Club</t>
  </si>
  <si>
    <t>TOTAL</t>
  </si>
  <si>
    <t>PLANEURS JUNIORS</t>
  </si>
  <si>
    <t>PLANEURS SENIORS</t>
  </si>
  <si>
    <t>NC</t>
  </si>
  <si>
    <t>CAOUTCHOUC CADETS</t>
  </si>
  <si>
    <t>PLANEURS A1 F1H</t>
  </si>
  <si>
    <t>J1</t>
  </si>
  <si>
    <t>COUPE D’HIVER F1G</t>
  </si>
  <si>
    <t>J2</t>
  </si>
  <si>
    <t>PLANEUR F1A</t>
  </si>
  <si>
    <t>PLANEUR F1A JUNIOR</t>
  </si>
  <si>
    <t>WAKEFIELD F1B</t>
  </si>
  <si>
    <t>WAKEFIELD F1B JUNIOR</t>
  </si>
  <si>
    <t>MOTOMODELE F1C</t>
  </si>
  <si>
    <t>Nom et Prénom</t>
  </si>
  <si>
    <t>Total</t>
  </si>
  <si>
    <t>DELCROIX Jacques</t>
  </si>
  <si>
    <t>POURIAS Fabien</t>
  </si>
  <si>
    <t>CA</t>
  </si>
  <si>
    <t>MARCHAND Gabriel</t>
  </si>
  <si>
    <t>COUTINEAU Paul</t>
  </si>
  <si>
    <t>MORICEAU Léo</t>
  </si>
  <si>
    <t>MARCHAND Antoine</t>
  </si>
  <si>
    <t>MAUSSION Valentin</t>
  </si>
  <si>
    <t>BOSSE Anthony</t>
  </si>
  <si>
    <t>CESBRON Samuel</t>
  </si>
  <si>
    <t>VITESSE FAI (F2A)</t>
  </si>
  <si>
    <t>Nom &amp; Prénom</t>
  </si>
  <si>
    <t>Vol 1</t>
  </si>
  <si>
    <t>Vol 2</t>
  </si>
  <si>
    <t>Vol 3</t>
  </si>
  <si>
    <t>Résultat</t>
  </si>
  <si>
    <t>BILLON Eddy</t>
  </si>
  <si>
    <t>DOHR Albert</t>
  </si>
  <si>
    <t>GILBERT Régis</t>
  </si>
  <si>
    <t>DOHR Ludovic</t>
  </si>
  <si>
    <t>Type</t>
  </si>
  <si>
    <t>FRESCURA Lucien</t>
  </si>
  <si>
    <t>GAUTHIER Philippe</t>
  </si>
  <si>
    <t>VITESSE DEBUTANTS (concours national)</t>
  </si>
  <si>
    <t>Fly-off 1</t>
  </si>
  <si>
    <t>Fly-off 2</t>
  </si>
  <si>
    <t>Fly-off 3</t>
  </si>
  <si>
    <t>FAVIER Gaël</t>
  </si>
  <si>
    <t>SAUNIER Thierry</t>
  </si>
  <si>
    <t>THOMY Bernard</t>
  </si>
  <si>
    <t>BINDEL Clément</t>
  </si>
  <si>
    <t>Finale</t>
  </si>
  <si>
    <t>SIRJACQUES Richard</t>
  </si>
  <si>
    <t>COMBAT F2D</t>
  </si>
  <si>
    <t>FINALE</t>
  </si>
  <si>
    <t>1</t>
  </si>
  <si>
    <t>2</t>
  </si>
  <si>
    <t>4</t>
  </si>
  <si>
    <t>VOLTIGE INTERNATIONALE F3A</t>
  </si>
  <si>
    <t>A.N.E.G.</t>
  </si>
  <si>
    <t>VOLTIGE NATIONALE B</t>
  </si>
  <si>
    <t>CATEGORIE INTERNATIONALE</t>
  </si>
  <si>
    <t>3</t>
  </si>
  <si>
    <t>5</t>
  </si>
  <si>
    <t>6</t>
  </si>
  <si>
    <t>SERIE 3</t>
  </si>
  <si>
    <t>672</t>
  </si>
  <si>
    <t>FAI 40</t>
  </si>
  <si>
    <t>CLUB 20</t>
  </si>
  <si>
    <t>FAI ELECTRIQUE</t>
  </si>
  <si>
    <t>KRUST Jean-Philippe</t>
  </si>
  <si>
    <t>GOURDET Julien</t>
  </si>
  <si>
    <t>GOURDET Daniel</t>
  </si>
  <si>
    <t>CHENOZ Olivier</t>
  </si>
  <si>
    <t>ORAIN Jean-Luc</t>
  </si>
  <si>
    <t>DORMOY Pierre</t>
  </si>
  <si>
    <t>BASTIAN Olivier</t>
  </si>
  <si>
    <t>KRUST Yannick</t>
  </si>
  <si>
    <t>LEGUILLANTON Jean-Yves</t>
  </si>
  <si>
    <t>GOURDET Brigitte</t>
  </si>
  <si>
    <t>BELAMAN Gérard</t>
  </si>
  <si>
    <t>COULOMB Sylvain</t>
  </si>
  <si>
    <t>DAMEME Alain</t>
  </si>
  <si>
    <t>AUREL Michel</t>
  </si>
  <si>
    <t>LAFOREST Alain</t>
  </si>
  <si>
    <t>KRUST René</t>
  </si>
  <si>
    <t>CHENOZ Jean</t>
  </si>
  <si>
    <t>BROUARD Michel</t>
  </si>
  <si>
    <t>Statique</t>
  </si>
  <si>
    <t xml:space="preserve"> Total</t>
  </si>
  <si>
    <t>BECHEPAY Gilles</t>
  </si>
  <si>
    <t>FAUGERE Christian</t>
  </si>
  <si>
    <t>VALIN Eric</t>
  </si>
  <si>
    <t>UZAN Michel</t>
  </si>
  <si>
    <t>BOSSARD Pierre</t>
  </si>
  <si>
    <t>BEGUIN Claude</t>
  </si>
  <si>
    <t>SCHMIDT Vincent</t>
  </si>
  <si>
    <t>NORO Fabrice</t>
  </si>
  <si>
    <t>SCHNEIDER Dominique</t>
  </si>
  <si>
    <t>FOURNIER Lionel</t>
  </si>
  <si>
    <t>WILMOT Bertrand</t>
  </si>
  <si>
    <t>NOM &amp; PRENOM</t>
  </si>
  <si>
    <t>NOM DU CLUB</t>
  </si>
  <si>
    <t>TOTAL RAMENE A 1000</t>
  </si>
  <si>
    <t>SERIE 1 (concours national)</t>
  </si>
  <si>
    <t>MAGNE Jean</t>
  </si>
  <si>
    <t>LECOUSTRE Marcel</t>
  </si>
  <si>
    <t>VITESSE NATIONALE (concours national)</t>
  </si>
  <si>
    <t>MONNIER Frédéric</t>
  </si>
  <si>
    <t>ALBEROLA Pierre</t>
  </si>
  <si>
    <t>PERRET Claire</t>
  </si>
  <si>
    <t>PICARD Fabrice</t>
  </si>
  <si>
    <t>PERRET Jean-Paul</t>
  </si>
  <si>
    <t>BUCCI Lionel</t>
  </si>
  <si>
    <t>DISQ</t>
  </si>
  <si>
    <t>MERLIN Raymond</t>
  </si>
  <si>
    <t>CONRAUX Damien</t>
  </si>
  <si>
    <t>RIERA Xavier</t>
  </si>
  <si>
    <t>BERNARD Claude</t>
  </si>
  <si>
    <t>LOBJEOIS Hugues</t>
  </si>
  <si>
    <t>COME Allan</t>
  </si>
  <si>
    <t>DEROSA Philippe</t>
  </si>
  <si>
    <t>AMCCO</t>
  </si>
  <si>
    <t>AMCY</t>
  </si>
  <si>
    <t>VAM 77</t>
  </si>
  <si>
    <t>BERINGER Claire</t>
  </si>
  <si>
    <t>Criqu'aile club</t>
  </si>
  <si>
    <t>Hobby Club</t>
  </si>
  <si>
    <t>Club héli Divonne</t>
  </si>
  <si>
    <t>967</t>
  </si>
  <si>
    <t>635</t>
  </si>
  <si>
    <t>676</t>
  </si>
  <si>
    <t xml:space="preserve">C A R E B </t>
  </si>
  <si>
    <t>Flandre Radio Modélisme</t>
  </si>
  <si>
    <t>Club Modéliste Ruthénois</t>
  </si>
  <si>
    <t>FILATRIAU Jehan-Jacques</t>
  </si>
  <si>
    <t>NIETO Roger</t>
  </si>
  <si>
    <t>A.C. de Villeparisis</t>
  </si>
  <si>
    <t>M.A.C. Cugeois</t>
  </si>
  <si>
    <t>Les Ailes Rabelaisiennes</t>
  </si>
  <si>
    <t>CHANSARD Hervé</t>
  </si>
  <si>
    <t>GABORIAU Joël</t>
  </si>
  <si>
    <t>JUTON Michel</t>
  </si>
  <si>
    <t>BILQUEY Jérôme</t>
  </si>
  <si>
    <t>A.M.C. de Vesoul Quincey</t>
  </si>
  <si>
    <t>PIETU Nicolas</t>
  </si>
  <si>
    <t>RENOU Daniel</t>
  </si>
  <si>
    <t>BOISSIERE Pierre</t>
  </si>
  <si>
    <t>CAPIOD Léon</t>
  </si>
  <si>
    <t>GAVART Michel</t>
  </si>
  <si>
    <t>ERDIMELIAN Albert</t>
  </si>
  <si>
    <t>GICQUEL Bruno</t>
  </si>
  <si>
    <t>MULLER Pierre</t>
  </si>
  <si>
    <t>LABORIE Claude</t>
  </si>
  <si>
    <t>ACCART Philippe</t>
  </si>
  <si>
    <t>VASSEL Alain</t>
  </si>
  <si>
    <t>Gerzat Aéromodélisme Passion</t>
  </si>
  <si>
    <t>A.M.C. des Yvelines</t>
  </si>
  <si>
    <t>FLAGEOLET Pierre</t>
  </si>
  <si>
    <t>GUILLEMOT Henri</t>
  </si>
  <si>
    <t>DEPAUX Sophie</t>
  </si>
  <si>
    <t>FRICKE Andréas</t>
  </si>
  <si>
    <t>LAHONDERE Robert</t>
  </si>
  <si>
    <t>VINCENT Jean-Philippe</t>
  </si>
  <si>
    <t>SACRISTE Hubert</t>
  </si>
  <si>
    <t>STANGHELLINI Valéry</t>
  </si>
  <si>
    <t>ALBINET Benoit</t>
  </si>
  <si>
    <t>MASSON Olivier</t>
  </si>
  <si>
    <t>PADOVAN Mario</t>
  </si>
  <si>
    <t>MARTIN Michel</t>
  </si>
  <si>
    <t>C.A. Eole de Muret</t>
  </si>
  <si>
    <t>Aéromodélisme du Bocage</t>
  </si>
  <si>
    <t>A.C. de Mortagne</t>
  </si>
  <si>
    <t>C.M. Auterivain</t>
  </si>
  <si>
    <t>M.A.C. Rennais</t>
  </si>
  <si>
    <t>A.M.C. de la Hardt</t>
  </si>
  <si>
    <t>A.C.Y. Modélisme</t>
  </si>
  <si>
    <t>C.A. Brayon</t>
  </si>
  <si>
    <t>A. Aérospatiale Aquitaine</t>
  </si>
  <si>
    <t>Foyer des Jeunes de Luxey</t>
  </si>
  <si>
    <t>C. de Biscarosse Parentis</t>
  </si>
  <si>
    <t>M.A.C. de l'Allier</t>
  </si>
  <si>
    <t>C.A.R.E.B.</t>
  </si>
  <si>
    <t>SEVRES.ANJOU.M</t>
  </si>
  <si>
    <t>F.S.L.GILLONAY</t>
  </si>
  <si>
    <t>BOTTE Guillaume</t>
  </si>
  <si>
    <t>UAC BOURGES</t>
  </si>
  <si>
    <t>TRACHEZ Alexandre</t>
  </si>
  <si>
    <t>C.A.AZAY/BRULE</t>
  </si>
  <si>
    <t>PARIS Guillaume</t>
  </si>
  <si>
    <t>CAEN.AEROM</t>
  </si>
  <si>
    <t>MACHEFERT Samuel</t>
  </si>
  <si>
    <t>I.C.A.ROMANAIS</t>
  </si>
  <si>
    <t>SAUVAGE Antoine</t>
  </si>
  <si>
    <t>SEVRES ANJOU M</t>
  </si>
  <si>
    <t>PLANEIX Matthieu</t>
  </si>
  <si>
    <t>PARIS AIR MODEL</t>
  </si>
  <si>
    <t>U.A.LILLE.R.T</t>
  </si>
  <si>
    <t>ECHIVARD Marion</t>
  </si>
  <si>
    <t>M.A.C.MANDRES</t>
  </si>
  <si>
    <t>ADON Charly</t>
  </si>
  <si>
    <t>A.A.L.NERAC</t>
  </si>
  <si>
    <t>ECHIVARD Cyrielle</t>
  </si>
  <si>
    <t>TIERCELIN Sylvain</t>
  </si>
  <si>
    <t>UA ORLEANS</t>
  </si>
  <si>
    <t>U.A.ORLEANS</t>
  </si>
  <si>
    <t>DELAUTRE Jordan</t>
  </si>
  <si>
    <t>BULTEL Aymeric</t>
  </si>
  <si>
    <t>BERNARD Boris</t>
  </si>
  <si>
    <t xml:space="preserve">BERNARD Edgar                </t>
  </si>
  <si>
    <t>RIGAULT Eloïse</t>
  </si>
  <si>
    <t>A.C.THOUARSAIS</t>
  </si>
  <si>
    <t>THOREAU Gaël</t>
  </si>
  <si>
    <t>KABITI Marine</t>
  </si>
  <si>
    <t>VAUCELLES Guillaume</t>
  </si>
  <si>
    <t>GILARDEAU Kevin</t>
  </si>
  <si>
    <t>TIERCELIN Marie</t>
  </si>
  <si>
    <t>V.L.MONCONTOUR</t>
  </si>
  <si>
    <t>JALLET Stéphen</t>
  </si>
  <si>
    <t>COFFIN Olivier</t>
  </si>
  <si>
    <t>SEVRES ANJOU.M</t>
  </si>
  <si>
    <t>FERSATOGLU Murat</t>
  </si>
  <si>
    <t>SION Julien</t>
  </si>
  <si>
    <t xml:space="preserve">MORICEAU Bertrand                </t>
  </si>
  <si>
    <t xml:space="preserve">BUVAT Michel                  </t>
  </si>
  <si>
    <t xml:space="preserve">SION Jean Pierre             </t>
  </si>
  <si>
    <t>ECHIVARD Didier</t>
  </si>
  <si>
    <t xml:space="preserve">RIGAULT Mickaël                 </t>
  </si>
  <si>
    <t>GAUDIN Louis</t>
  </si>
  <si>
    <t xml:space="preserve">BROCHARD Georges              </t>
  </si>
  <si>
    <t>LELEUX Jacques</t>
  </si>
  <si>
    <t>C A A F TOULOUSE</t>
  </si>
  <si>
    <t>SZYMANSKI Joseph</t>
  </si>
  <si>
    <t>A.M.CHATEAUDUN</t>
  </si>
  <si>
    <t xml:space="preserve">REVERAULT Michel                  </t>
  </si>
  <si>
    <t xml:space="preserve">BRAUD Lionel                  </t>
  </si>
  <si>
    <t xml:space="preserve">MEIGNOTTE Raphaël                 </t>
  </si>
  <si>
    <t xml:space="preserve">PIQUER Joseph                  </t>
  </si>
  <si>
    <t>A.C.DES LANDES</t>
  </si>
  <si>
    <t>THULLIEZ Samuel</t>
  </si>
  <si>
    <t>MJCPR ISBERGUES</t>
  </si>
  <si>
    <t xml:space="preserve">ROBERT Jean                    </t>
  </si>
  <si>
    <t>A.A.L.DE NERAC</t>
  </si>
  <si>
    <t>BERGE Daniel</t>
  </si>
  <si>
    <t>M.C.REVEL</t>
  </si>
  <si>
    <t>COFFIN Pierre Yves</t>
  </si>
  <si>
    <t xml:space="preserve">PUJADE Marcel                  </t>
  </si>
  <si>
    <t>PITON Guy</t>
  </si>
  <si>
    <t>JALLET Yvon</t>
  </si>
  <si>
    <t>SCHIAVI Gérard</t>
  </si>
  <si>
    <t>NORGET Daniel</t>
  </si>
  <si>
    <t>A.C.EVREUX/F</t>
  </si>
  <si>
    <t>BAILLY André</t>
  </si>
  <si>
    <t>MAC BEAUJOLAIS</t>
  </si>
  <si>
    <t xml:space="preserve">VICRE Michel                  </t>
  </si>
  <si>
    <t>VERLEENE Bruno</t>
  </si>
  <si>
    <t xml:space="preserve">BERGE Yvan                    </t>
  </si>
  <si>
    <t>CANLER Thierry</t>
  </si>
  <si>
    <t>DONNET Jacques</t>
  </si>
  <si>
    <t>VILLENFIN Karine</t>
  </si>
  <si>
    <t>RAMBEAU Rémi</t>
  </si>
  <si>
    <t>VL MONCONTOUR</t>
  </si>
  <si>
    <t xml:space="preserve">MARQUOIS Benjamin                </t>
  </si>
  <si>
    <t>MARQUOIS Camille</t>
  </si>
  <si>
    <t xml:space="preserve">FRUGOLI Jean Francis            </t>
  </si>
  <si>
    <t>M.A.C.MARSEILLE</t>
  </si>
  <si>
    <t xml:space="preserve">NERAUDEAU Francis                 </t>
  </si>
  <si>
    <t>A.PONTOIS</t>
  </si>
  <si>
    <t xml:space="preserve">DUPUIS Louis                   </t>
  </si>
  <si>
    <t>MILLET Henri Serge</t>
  </si>
  <si>
    <t>MAG 2S</t>
  </si>
  <si>
    <t xml:space="preserve">DREMIERE Marc                    </t>
  </si>
  <si>
    <t>BLANCHARD Jacques</t>
  </si>
  <si>
    <t xml:space="preserve">LATY André                   </t>
  </si>
  <si>
    <t xml:space="preserve">FOURNIER Jean Marie              </t>
  </si>
  <si>
    <t xml:space="preserve">RENNESSON André                   </t>
  </si>
  <si>
    <t>A A A A</t>
  </si>
  <si>
    <t>BROUTIN Doris</t>
  </si>
  <si>
    <t>A.C.LENS</t>
  </si>
  <si>
    <t xml:space="preserve">DUJARDIN Frédéric                </t>
  </si>
  <si>
    <t xml:space="preserve">GAVALAND Jacques                 </t>
  </si>
  <si>
    <t>CLUB.DE L'ALBATROS</t>
  </si>
  <si>
    <t xml:space="preserve">CHAUSSEBOURG Pierre                  </t>
  </si>
  <si>
    <t>C.M.RULLICOIS</t>
  </si>
  <si>
    <t>MARTINEAU Alban</t>
  </si>
  <si>
    <t xml:space="preserve">DRAPEAU Jean Luc                </t>
  </si>
  <si>
    <t>C.A.AZAY/ BRULE</t>
  </si>
  <si>
    <t xml:space="preserve">POUZET René                    </t>
  </si>
  <si>
    <t xml:space="preserve">CHABOT Sylvain                 </t>
  </si>
  <si>
    <t>C.A.TOURAINE</t>
  </si>
  <si>
    <t xml:space="preserve">BUISSON Guy                     </t>
  </si>
  <si>
    <t>A.C.ROMANS</t>
  </si>
  <si>
    <t>ADJADJ Lucien</t>
  </si>
  <si>
    <t xml:space="preserve">LAVENENT Henri                   </t>
  </si>
  <si>
    <t>A.M.PUJAUT</t>
  </si>
  <si>
    <t xml:space="preserve">CHALLINE Jean Pierre             </t>
  </si>
  <si>
    <t xml:space="preserve">LARUELLE Jacques                 </t>
  </si>
  <si>
    <t>M.A.C.NICE S.E</t>
  </si>
  <si>
    <t>DJIAN Michel</t>
  </si>
  <si>
    <t>CERES Pascal</t>
  </si>
  <si>
    <t>A.C.GOELANDS</t>
  </si>
  <si>
    <t xml:space="preserve">LUSICIC Charles                 </t>
  </si>
  <si>
    <t xml:space="preserve">WEBER Claude       </t>
  </si>
  <si>
    <t>MIARD Michel</t>
  </si>
  <si>
    <t xml:space="preserve">BONNOT André                   </t>
  </si>
  <si>
    <t xml:space="preserve">CHENEAU Jean Claude             </t>
  </si>
  <si>
    <t>A.C.SAINTES</t>
  </si>
  <si>
    <t>BINET Claude</t>
  </si>
  <si>
    <t xml:space="preserve">BOCHET Bernard                 </t>
  </si>
  <si>
    <t>A.V.L.VERNOIS</t>
  </si>
  <si>
    <t xml:space="preserve">BOCHET Alain                   </t>
  </si>
  <si>
    <t xml:space="preserve">MARILIER Thierry                 </t>
  </si>
  <si>
    <t xml:space="preserve">RAGOT Emmanuel                </t>
  </si>
  <si>
    <t>LUDRES.A.M</t>
  </si>
  <si>
    <t xml:space="preserve">CROGUENNEC Vincent                 </t>
  </si>
  <si>
    <t xml:space="preserve">RAVARD Gilles                  </t>
  </si>
  <si>
    <t>U.A.C.BOURGES</t>
  </si>
  <si>
    <t xml:space="preserve">LARBAIGT Laurent                 </t>
  </si>
  <si>
    <t>A.C. LANDES</t>
  </si>
  <si>
    <t xml:space="preserve">MOREAU François                </t>
  </si>
  <si>
    <t xml:space="preserve">TRACHEZ Bernard                 </t>
  </si>
  <si>
    <t xml:space="preserve">TEDESCHI Serge                   </t>
  </si>
  <si>
    <t xml:space="preserve">ABERLENC Frédéric                </t>
  </si>
  <si>
    <t xml:space="preserve">CHAMPION Robert                  </t>
  </si>
  <si>
    <t xml:space="preserve">RAPIN François                </t>
  </si>
  <si>
    <t>A.M.CHATEAUROUX</t>
  </si>
  <si>
    <t xml:space="preserve">CAILLAUD Michel                  </t>
  </si>
  <si>
    <t>BOCHET Loïc</t>
  </si>
  <si>
    <t xml:space="preserve">BERNARD Gilles                  </t>
  </si>
  <si>
    <t>HAMELIN Thierry</t>
  </si>
  <si>
    <t xml:space="preserve">THEVENON Laurent                 </t>
  </si>
  <si>
    <t>A.C. ROMANS</t>
  </si>
  <si>
    <t xml:space="preserve">POUYADOU Laurent                 </t>
  </si>
  <si>
    <t xml:space="preserve">BOISSIMON Jean Pierre             </t>
  </si>
  <si>
    <t xml:space="preserve">DUCASSOU François                </t>
  </si>
  <si>
    <t>A.C.LANDES</t>
  </si>
  <si>
    <t>MARQUOIS Léa</t>
  </si>
  <si>
    <t xml:space="preserve">MATHERAT Georges                 </t>
  </si>
  <si>
    <t>C.M.GILLONNAY</t>
  </si>
  <si>
    <t xml:space="preserve">BARBERIS Didier                  </t>
  </si>
  <si>
    <t>MAC.MANDRES</t>
  </si>
  <si>
    <t xml:space="preserve">ALLAIS René                    </t>
  </si>
  <si>
    <t>MACLA.NANTES</t>
  </si>
  <si>
    <t xml:space="preserve">MARQUOIS Bernard                 </t>
  </si>
  <si>
    <t xml:space="preserve">BUREAU Louis                   </t>
  </si>
  <si>
    <t xml:space="preserve">ROUX Alain                   </t>
  </si>
  <si>
    <t xml:space="preserve">BOUTILLIER Bernard                 </t>
  </si>
  <si>
    <t>DEGOUTE Christophe</t>
  </si>
  <si>
    <t>GOLDBERGER David</t>
  </si>
  <si>
    <t>LECOEUR Julien</t>
  </si>
  <si>
    <t>ROUMET Aurélien</t>
  </si>
  <si>
    <t>BOSSARD Arnaud</t>
  </si>
  <si>
    <t>CARAYON Cédric</t>
  </si>
  <si>
    <t>DEBANS Michel</t>
  </si>
  <si>
    <t>MIQUEU Frédéric</t>
  </si>
  <si>
    <t>PAYSANT-LE ROUX Benoît</t>
  </si>
  <si>
    <t>PONGNAN Franck</t>
  </si>
  <si>
    <t>QUELLIER Julien</t>
  </si>
  <si>
    <t>STEUPERAERT Nathan</t>
  </si>
  <si>
    <t>BERNARD Christian</t>
  </si>
  <si>
    <t>BERNHART Mathias</t>
  </si>
  <si>
    <t>BOUCHET Laurent</t>
  </si>
  <si>
    <t>BOULVERT Mathias</t>
  </si>
  <si>
    <t>BOURGEOIS Jérémy</t>
  </si>
  <si>
    <t>BURNEL Frédéric</t>
  </si>
  <si>
    <t>CHIPEAUX Jean-Luc</t>
  </si>
  <si>
    <t>DIPPE Pascal</t>
  </si>
  <si>
    <t>DOBLER Guillaume</t>
  </si>
  <si>
    <t>DUPOND Michel</t>
  </si>
  <si>
    <t>GAY Jean-Pierre</t>
  </si>
  <si>
    <t>GILBERT Daniel</t>
  </si>
  <si>
    <t>JACOB Pierre-André</t>
  </si>
  <si>
    <t>LEAUTE Daniel</t>
  </si>
  <si>
    <t>LEAUTE Sébastien</t>
  </si>
  <si>
    <t>LEPROVOST Sylvère</t>
  </si>
  <si>
    <t>MILLET Denis</t>
  </si>
  <si>
    <t>PHAM Anh Tuan</t>
  </si>
  <si>
    <t>POULAIN Damien</t>
  </si>
  <si>
    <t>ROULLAND Sylvain</t>
  </si>
  <si>
    <t>SANKOVICH Renaud</t>
  </si>
  <si>
    <t>SOLE Michel</t>
  </si>
  <si>
    <t>VANSTEELANDT Carl</t>
  </si>
  <si>
    <t>VIVET Dany</t>
  </si>
  <si>
    <t>WENDLING Jean-Claude</t>
  </si>
  <si>
    <t>WEYENBERGH Jordann</t>
  </si>
  <si>
    <t>POIDEVIN Roland</t>
  </si>
  <si>
    <t>RONDEL Pierre</t>
  </si>
  <si>
    <t>LANOT Didier</t>
  </si>
  <si>
    <t>TIRAND Yves</t>
  </si>
  <si>
    <t>CARRION José</t>
  </si>
  <si>
    <t>BORDES Olivier</t>
  </si>
  <si>
    <t>DEYS Walter</t>
  </si>
  <si>
    <t>MARECHAL Alexis</t>
  </si>
  <si>
    <t>GIRARD Rémi</t>
  </si>
  <si>
    <t>ETCHART Michel</t>
  </si>
  <si>
    <t>DEYS Célina</t>
  </si>
  <si>
    <t>Eskualdun Arranoak</t>
  </si>
  <si>
    <t>M.A.C. de Nice et du Sud</t>
  </si>
  <si>
    <t>CLAVEAU Mathieu</t>
  </si>
  <si>
    <t>A.M. Causse Montagne Noire</t>
  </si>
  <si>
    <t>A.M.C. du Rhône</t>
  </si>
  <si>
    <t>JAILLANT Didier</t>
  </si>
  <si>
    <t>KREBS Arnaud</t>
  </si>
  <si>
    <t>VOLTIGE NATIONALE A (concours national)</t>
  </si>
  <si>
    <t xml:space="preserve">CAOUTCHOUC JUNIORS </t>
  </si>
  <si>
    <t xml:space="preserve">CAOUTCHOUC SENIORS </t>
  </si>
  <si>
    <t>MOTOMODELE CO2 F1K  (concours national)</t>
  </si>
  <si>
    <t>FILATRIAU</t>
  </si>
  <si>
    <t>Maquettes Avions F4C</t>
  </si>
  <si>
    <t>Maquettes Avions Règlement National</t>
  </si>
  <si>
    <t>MONTAGNE Laurent</t>
  </si>
  <si>
    <t>BOURDEIX Gérard</t>
  </si>
  <si>
    <t>TROUCHE Guy</t>
  </si>
  <si>
    <t>PERUSSAULT Stéphane</t>
  </si>
  <si>
    <t>BOURLETTE Michel</t>
  </si>
  <si>
    <t>SACHOT Pierre</t>
  </si>
  <si>
    <t>NIETO</t>
  </si>
  <si>
    <t>LEVY Marc</t>
  </si>
  <si>
    <t>Championnat de France Maquettes Avions 2005</t>
  </si>
  <si>
    <t>LAGORRE Stéphane</t>
  </si>
  <si>
    <t>LANQUETIN Patrick</t>
  </si>
  <si>
    <t>DOLQUES Roland</t>
  </si>
  <si>
    <t>BOURDEIX Michel</t>
  </si>
  <si>
    <t>CLOT Michel</t>
  </si>
  <si>
    <t>BARBOYON Roland</t>
  </si>
  <si>
    <t>CAILLOL Pierre</t>
  </si>
  <si>
    <t>Maquettes Avions Challenge par Equipe (concours national)</t>
  </si>
  <si>
    <t>A.C. du Limousin</t>
  </si>
  <si>
    <t>Model's Club Albigeois</t>
  </si>
  <si>
    <t>C.M. Beaumontois</t>
  </si>
  <si>
    <t>C.S.A. de la Base Aérienne 113</t>
  </si>
  <si>
    <t>O.L.A.P.</t>
  </si>
  <si>
    <t>Championnat France Hélicoptères F3C 2005</t>
  </si>
  <si>
    <t>Nom</t>
  </si>
  <si>
    <t>Prénom</t>
  </si>
  <si>
    <t>CORNUT</t>
  </si>
  <si>
    <t>GOYET</t>
  </si>
  <si>
    <t>ESCALIER</t>
  </si>
  <si>
    <t>PERONEILLE</t>
  </si>
  <si>
    <t>Nicolas</t>
  </si>
  <si>
    <t>Kevin</t>
  </si>
  <si>
    <t>Patrick</t>
  </si>
  <si>
    <t>896</t>
  </si>
  <si>
    <t>33</t>
  </si>
  <si>
    <t>Héli Divonne</t>
  </si>
  <si>
    <t>CM Ruthenois</t>
  </si>
  <si>
    <t>SERIE 2</t>
  </si>
  <si>
    <t>THEUREL</t>
  </si>
  <si>
    <t>SAUREL</t>
  </si>
  <si>
    <t>COLETTI</t>
  </si>
  <si>
    <t>BRISSET</t>
  </si>
  <si>
    <t>CRIVELLI</t>
  </si>
  <si>
    <t>RAVANELLO</t>
  </si>
  <si>
    <t>THYLLET</t>
  </si>
  <si>
    <t>MARTINS</t>
  </si>
  <si>
    <t>Frederic</t>
  </si>
  <si>
    <t>José</t>
  </si>
  <si>
    <t>Sylvain</t>
  </si>
  <si>
    <t>Thomas</t>
  </si>
  <si>
    <t>Bruno</t>
  </si>
  <si>
    <t>Jean Pierre</t>
  </si>
  <si>
    <t>René</t>
  </si>
  <si>
    <t>Jacques</t>
  </si>
  <si>
    <t>Daniel Louis</t>
  </si>
  <si>
    <t>William</t>
  </si>
  <si>
    <t>P D M les Ailes d' Alairac</t>
  </si>
  <si>
    <t>Rotor Club Alpin</t>
  </si>
  <si>
    <t>592</t>
  </si>
  <si>
    <t>646</t>
  </si>
  <si>
    <t>LOMBARD</t>
  </si>
  <si>
    <t>BRIANCHON</t>
  </si>
  <si>
    <t>VUILLAUME</t>
  </si>
  <si>
    <t>POYET</t>
  </si>
  <si>
    <t>CANCE</t>
  </si>
  <si>
    <t>CORON</t>
  </si>
  <si>
    <t>Laurent</t>
  </si>
  <si>
    <t>Pascal</t>
  </si>
  <si>
    <t>Stéphane</t>
  </si>
  <si>
    <t>Arnaud</t>
  </si>
  <si>
    <t>J François</t>
  </si>
  <si>
    <t>Jehan Jacques</t>
  </si>
  <si>
    <t>Yves</t>
  </si>
  <si>
    <t>955</t>
  </si>
  <si>
    <t>959</t>
  </si>
  <si>
    <t>837</t>
  </si>
  <si>
    <t>678</t>
  </si>
  <si>
    <t>MAQUETTE</t>
  </si>
  <si>
    <t>GRIOCHE</t>
  </si>
  <si>
    <t>BIZZINI</t>
  </si>
  <si>
    <t>AYCAGUER</t>
  </si>
  <si>
    <t>CLARET</t>
  </si>
  <si>
    <t>THOMASSEY</t>
  </si>
  <si>
    <t>BERTHIE</t>
  </si>
  <si>
    <t>TAULEMESSE</t>
  </si>
  <si>
    <t>MAISONS</t>
  </si>
  <si>
    <t>VIVANT</t>
  </si>
  <si>
    <t>PAPON</t>
  </si>
  <si>
    <t>ESPOSITO</t>
  </si>
  <si>
    <t xml:space="preserve">SEBRIEN </t>
  </si>
  <si>
    <t xml:space="preserve">YOUST </t>
  </si>
  <si>
    <t>AMC Lognes</t>
  </si>
  <si>
    <t>Model Air Club Cugeois</t>
  </si>
  <si>
    <t>MACAP</t>
  </si>
  <si>
    <t>162</t>
  </si>
  <si>
    <t>659</t>
  </si>
  <si>
    <t>842</t>
  </si>
  <si>
    <t>JEHAN JACQUES</t>
  </si>
  <si>
    <t>OLIVIER</t>
  </si>
  <si>
    <t>EMILE</t>
  </si>
  <si>
    <t>PATRICE</t>
  </si>
  <si>
    <t>GILBERT</t>
  </si>
  <si>
    <t>BERNARD</t>
  </si>
  <si>
    <t>LIONEL</t>
  </si>
  <si>
    <t>YVES</t>
  </si>
  <si>
    <t>PIERRE</t>
  </si>
  <si>
    <t>ROGER</t>
  </si>
  <si>
    <t>MICHEL</t>
  </si>
  <si>
    <t>JEAN LOUIS</t>
  </si>
  <si>
    <t>SERGE</t>
  </si>
  <si>
    <t>FLORENT</t>
  </si>
  <si>
    <t>ANDRE</t>
  </si>
  <si>
    <t>JACQUES</t>
  </si>
  <si>
    <t>PATRICK</t>
  </si>
  <si>
    <t>Meilleur Vol</t>
  </si>
  <si>
    <t>2 meilleurs vols</t>
  </si>
  <si>
    <t>Championnat de France Electrique  F5B 2005</t>
  </si>
  <si>
    <t>PORCAR José</t>
  </si>
  <si>
    <t xml:space="preserve">F5B  </t>
  </si>
  <si>
    <t>F5F (concours national)</t>
  </si>
  <si>
    <t>F5B 7 ELEMENTS (concours national)</t>
  </si>
  <si>
    <t>PORCAR Guillaume</t>
  </si>
  <si>
    <t>JAILLANT Jean-Claude</t>
  </si>
  <si>
    <t>C.M. du Pays de Gex</t>
  </si>
  <si>
    <t>A. Aubenas et sa région</t>
  </si>
  <si>
    <t>C.A.M. du Pays de Fayence</t>
  </si>
  <si>
    <t>Pegase A.C. Carpach</t>
  </si>
  <si>
    <t>PERROCHON Jean-Pierre</t>
  </si>
  <si>
    <t>LUTZ Jean</t>
  </si>
  <si>
    <t>SERVARI Vincent</t>
  </si>
  <si>
    <t>Championnat France Voltige F3A 2005</t>
  </si>
  <si>
    <t>BERTIN Laurent</t>
  </si>
  <si>
    <t>MOURIER Bastien</t>
  </si>
  <si>
    <t>DEVALLET Christian</t>
  </si>
  <si>
    <t>SIMON Eric</t>
  </si>
  <si>
    <t>THULLIEZ Jérôme</t>
  </si>
  <si>
    <t>PALERME Kevin</t>
  </si>
  <si>
    <t>THALGOTT Sébastien</t>
  </si>
  <si>
    <t>COSNER Emmanuel</t>
  </si>
  <si>
    <t>COSSALTER Franck</t>
  </si>
  <si>
    <t>COLIN Philippe</t>
  </si>
  <si>
    <t>MULLER Dominique</t>
  </si>
  <si>
    <t>RIBEAUCOUP Jean-Marie</t>
  </si>
  <si>
    <t>PAYSANT-LE ROUX Christophe</t>
  </si>
  <si>
    <t>CARRIER Stéphane</t>
  </si>
  <si>
    <t>ROCHEDIEU Florent</t>
  </si>
  <si>
    <t>NOWIK Pascal</t>
  </si>
  <si>
    <t>ROCHEDIEU Vincent</t>
  </si>
  <si>
    <t>BERNARD Philippe</t>
  </si>
  <si>
    <t>AUBE Jean Marc</t>
  </si>
  <si>
    <t xml:space="preserve">BILLON Eddy </t>
  </si>
  <si>
    <t>CAPO Francisco</t>
  </si>
  <si>
    <t>BELLELLE Jean François</t>
  </si>
  <si>
    <t>RENAUD Jean Pierre</t>
  </si>
  <si>
    <t>Championnat de France Vol Circulaire Commandé 2005</t>
  </si>
  <si>
    <t>CMC</t>
  </si>
  <si>
    <t>MRCSE</t>
  </si>
  <si>
    <t>CMBL</t>
  </si>
  <si>
    <t>CMR</t>
  </si>
  <si>
    <t>JAMET Thomas</t>
  </si>
  <si>
    <t>BENIFLA Frédéric</t>
  </si>
  <si>
    <t>Type 2</t>
  </si>
  <si>
    <t>Type 1</t>
  </si>
  <si>
    <t>8 T</t>
  </si>
  <si>
    <t>5 cm3</t>
  </si>
  <si>
    <t>3,5 cm3</t>
  </si>
  <si>
    <t>Vitesse de référence</t>
  </si>
  <si>
    <t>Type 3</t>
  </si>
  <si>
    <t>CAROF Nicolas</t>
  </si>
  <si>
    <t>ACP</t>
  </si>
  <si>
    <t xml:space="preserve">ACROBATIE SERIE 3 </t>
  </si>
  <si>
    <t>ACL</t>
  </si>
  <si>
    <t>ACSE</t>
  </si>
  <si>
    <t>ACROBATIE SERIE 1</t>
  </si>
  <si>
    <t>Chouette club</t>
  </si>
  <si>
    <t>MC Beauvais</t>
  </si>
  <si>
    <t>Circul'Air</t>
  </si>
  <si>
    <t>BERINGER Remi</t>
  </si>
  <si>
    <t>BERINGER Veronique</t>
  </si>
  <si>
    <t>VAUCELLE Loïc</t>
  </si>
  <si>
    <t>Meilleur vol</t>
  </si>
  <si>
    <t>MACH</t>
  </si>
  <si>
    <t>CHOUETTE C</t>
  </si>
  <si>
    <t>Championnat de France de Vol Libre extérieur 2005</t>
  </si>
  <si>
    <t>CONCHE Nicolas</t>
  </si>
  <si>
    <t>580</t>
  </si>
  <si>
    <t>A.A.PENAUD</t>
  </si>
  <si>
    <t>BROUEL Tanguy</t>
  </si>
  <si>
    <t>F S L GILLONAY</t>
  </si>
  <si>
    <t>698</t>
  </si>
  <si>
    <t>73</t>
  </si>
  <si>
    <t>COUTINEAU Benoit</t>
  </si>
  <si>
    <t>257</t>
  </si>
  <si>
    <t>BARBIER Antoine</t>
  </si>
  <si>
    <t>90</t>
  </si>
  <si>
    <t>107</t>
  </si>
  <si>
    <t>50</t>
  </si>
  <si>
    <t>REGNIER Quentin</t>
  </si>
  <si>
    <t>FIRMIN Mathieu</t>
  </si>
  <si>
    <t>ARRIEULA Baptiste</t>
  </si>
  <si>
    <t>FOURNIER Simon</t>
  </si>
  <si>
    <t>574</t>
  </si>
  <si>
    <t>CAAF TOULOUSE</t>
  </si>
  <si>
    <t>DARSU-DOMECQ Jean Clément</t>
  </si>
  <si>
    <t>48</t>
  </si>
  <si>
    <t>GAIDE Edouard</t>
  </si>
  <si>
    <t>GUIBERT Gaëtan</t>
  </si>
  <si>
    <t>FARRUGIA Clément</t>
  </si>
  <si>
    <t>LELEUX Philippe</t>
  </si>
  <si>
    <t>686</t>
  </si>
  <si>
    <t>DE MARTINI Amandine</t>
  </si>
  <si>
    <t>FSL GILLONAY</t>
  </si>
  <si>
    <t>RESULTATS</t>
  </si>
  <si>
    <t>PITAUD Michel</t>
  </si>
  <si>
    <t>BESNARD Joël</t>
  </si>
  <si>
    <t xml:space="preserve">CHEFGROS Gérard                  </t>
  </si>
  <si>
    <t xml:space="preserve">GAIGNET René                    </t>
  </si>
  <si>
    <t>LELEUX Thierry</t>
  </si>
  <si>
    <t>PHILIPPE Jean Louis</t>
  </si>
  <si>
    <t>SION Bertrand</t>
  </si>
  <si>
    <t>622</t>
  </si>
  <si>
    <t>882</t>
  </si>
  <si>
    <t>U.A LILLE R.T</t>
  </si>
  <si>
    <t>LATY Julien</t>
  </si>
  <si>
    <t>ARRIEULA Jérome</t>
  </si>
  <si>
    <t>BREGERAS Julien</t>
  </si>
  <si>
    <t>194</t>
  </si>
  <si>
    <t>MAC MARSEILLE</t>
  </si>
  <si>
    <t>MARQUOIS Emeline</t>
  </si>
  <si>
    <t>77</t>
  </si>
  <si>
    <t xml:space="preserve">PAILHE Pierre                  </t>
  </si>
  <si>
    <t>PETIOT Jacques</t>
  </si>
  <si>
    <t>44</t>
  </si>
  <si>
    <t>566</t>
  </si>
  <si>
    <t>A A P</t>
  </si>
  <si>
    <t xml:space="preserve">UZUREAU Eugène                  </t>
  </si>
  <si>
    <t xml:space="preserve">UZUREAU Emmanuel                </t>
  </si>
  <si>
    <t>BITON Armand</t>
  </si>
  <si>
    <t xml:space="preserve">BESNARD Annie                   </t>
  </si>
  <si>
    <t xml:space="preserve">TEMPLIER Danielle                </t>
  </si>
  <si>
    <t>LEE-A-HING Eric</t>
  </si>
  <si>
    <t>BOUCHER René</t>
  </si>
  <si>
    <t xml:space="preserve">TEMPLIER Jean Pierre             </t>
  </si>
  <si>
    <t xml:space="preserve">GALICHET Antoine                 </t>
  </si>
  <si>
    <t xml:space="preserve">LATY Denis                   </t>
  </si>
  <si>
    <t>MARROT Pierre</t>
  </si>
  <si>
    <t xml:space="preserve">MATHERAT Louise                  </t>
  </si>
  <si>
    <t xml:space="preserve">TEMPLIER Pierre Olivier          </t>
  </si>
  <si>
    <t>MICHAUD Bernard</t>
  </si>
  <si>
    <t>PICOL Michel</t>
  </si>
  <si>
    <t>GRAVOUIL Christian</t>
  </si>
  <si>
    <t>TONON Michel</t>
  </si>
  <si>
    <t>GARET Claude</t>
  </si>
  <si>
    <t>68</t>
  </si>
  <si>
    <t>186</t>
  </si>
  <si>
    <t>437</t>
  </si>
  <si>
    <t>TOULON MODELISM</t>
  </si>
  <si>
    <t>C.M.GILLONAY</t>
  </si>
  <si>
    <t xml:space="preserve">POUZET Bertrand                </t>
  </si>
  <si>
    <t>COMPAORE Serge</t>
  </si>
  <si>
    <t xml:space="preserve">HARSCOUET Jean Loic               </t>
  </si>
  <si>
    <t>315</t>
  </si>
  <si>
    <t>333</t>
  </si>
  <si>
    <t>CA AZAY   BRULE</t>
  </si>
  <si>
    <t>BOIZIAU Jacques</t>
  </si>
  <si>
    <t>MARQUOIS Didier</t>
  </si>
  <si>
    <t>MARQUOIS Michel</t>
  </si>
  <si>
    <t xml:space="preserve">DE ROLAND Michel                  </t>
  </si>
  <si>
    <t>MACL.ATLANTIQUE</t>
  </si>
  <si>
    <t>S.A.M.SOGERMA</t>
  </si>
  <si>
    <t xml:space="preserve">MASCARD Henri                   </t>
  </si>
  <si>
    <t>NADLER Stéphane</t>
  </si>
  <si>
    <t>WALLON Vincent</t>
  </si>
  <si>
    <t>GEERTS Michel</t>
  </si>
  <si>
    <t>RUIDE Sebastien</t>
  </si>
  <si>
    <t>PIZANTI Thierry</t>
  </si>
  <si>
    <t>BORDE Jerôme</t>
  </si>
  <si>
    <t>GREGOIRE Patrick</t>
  </si>
  <si>
    <t>CAZABAT Dolminique</t>
  </si>
  <si>
    <t>PINON Patrick</t>
  </si>
  <si>
    <t>BESTION Alain</t>
  </si>
  <si>
    <t>GIARRAPUTO Françis</t>
  </si>
  <si>
    <t>PARENT Pierre</t>
  </si>
  <si>
    <t>PRELY André</t>
  </si>
  <si>
    <t>PERRAUDIN Hubert</t>
  </si>
  <si>
    <t>ALBERT Jerôme</t>
  </si>
  <si>
    <t xml:space="preserve"> FAVREL Claude</t>
  </si>
  <si>
    <t>KREBS Yvon</t>
  </si>
  <si>
    <t xml:space="preserve">ELLIOT Patrick </t>
  </si>
  <si>
    <t xml:space="preserve">ANZIANI  Jacques </t>
  </si>
  <si>
    <t xml:space="preserve">CUENOT Cyrille </t>
  </si>
  <si>
    <t xml:space="preserve">LEPROVOST Jean-Michel </t>
  </si>
  <si>
    <t xml:space="preserve">de VULPIAN  Alexandre </t>
  </si>
  <si>
    <t xml:space="preserve">DAUMAS Philippe </t>
  </si>
  <si>
    <t xml:space="preserve">DEBISSHOP Loïc  </t>
  </si>
  <si>
    <t xml:space="preserve">LANIER Philippe </t>
  </si>
  <si>
    <t xml:space="preserve">TOLAZZI  J-Claude </t>
  </si>
  <si>
    <t xml:space="preserve">VIOLON Gérard </t>
  </si>
  <si>
    <t xml:space="preserve">COMMISSAIRE Christophe </t>
  </si>
  <si>
    <t xml:space="preserve">SIMONNEAUD Claude </t>
  </si>
  <si>
    <t xml:space="preserve">RODRIGUEZ Charles  </t>
  </si>
  <si>
    <t xml:space="preserve">DIDIER  Christophe </t>
  </si>
  <si>
    <t xml:space="preserve">COULOMB Sébastien </t>
  </si>
  <si>
    <t xml:space="preserve">BOCQUET Luc </t>
  </si>
  <si>
    <t xml:space="preserve">CORUBLE Alain  </t>
  </si>
  <si>
    <t xml:space="preserve">PETERS Rudy </t>
  </si>
  <si>
    <t xml:space="preserve">BOCQUET Florian </t>
  </si>
  <si>
    <t xml:space="preserve">MARTEL Laurent </t>
  </si>
  <si>
    <t xml:space="preserve">MAZOT Stéphane </t>
  </si>
  <si>
    <t xml:space="preserve">ROCOURT Christophe  </t>
  </si>
  <si>
    <t xml:space="preserve">VERRIER J-Bernard </t>
  </si>
  <si>
    <t>Championnat de France Planeurs F3J 2005</t>
  </si>
  <si>
    <t>MJC de Chenôve</t>
  </si>
  <si>
    <t xml:space="preserve">AC Cigognes </t>
  </si>
  <si>
    <t xml:space="preserve">Avionneux Wavrin </t>
  </si>
  <si>
    <t>Eole AMV</t>
  </si>
  <si>
    <t>AC Dassault</t>
  </si>
  <si>
    <t xml:space="preserve">AMC de la Crau </t>
  </si>
  <si>
    <t xml:space="preserve">TRIMA  Nicolas </t>
  </si>
  <si>
    <t xml:space="preserve">MOQUEREAU Ivan </t>
  </si>
  <si>
    <t>Championnat de France Electrique Electro 7 2005</t>
  </si>
  <si>
    <t>Championnat de France de Racers F3D 2005</t>
  </si>
  <si>
    <t>Championnat de France Planeurs F3B 2005</t>
  </si>
  <si>
    <t>Moyenne          2 meilleurs vols</t>
  </si>
  <si>
    <t>DELABARDE Serge</t>
  </si>
  <si>
    <t>BILLON Gérard</t>
  </si>
  <si>
    <t>BERINGER Gilbert</t>
  </si>
  <si>
    <t>CHARLES Olivier</t>
  </si>
  <si>
    <t>BERINGER Rémi</t>
  </si>
  <si>
    <t>RAMPNOUX Philippe</t>
  </si>
  <si>
    <t>BERINGER Véronique</t>
  </si>
  <si>
    <t>FRANCESCHI Michel</t>
  </si>
  <si>
    <t>ZAPATA Serge</t>
  </si>
  <si>
    <t>PIGOUT Jacky</t>
  </si>
  <si>
    <t>RENAUD Jean-Pierre</t>
  </si>
  <si>
    <t>TARRE Yvon</t>
  </si>
  <si>
    <t>GAUTHIER Alexandre</t>
  </si>
  <si>
    <t>MASSON Eric</t>
  </si>
  <si>
    <t>PIGOUT Jérémy</t>
  </si>
  <si>
    <t>BAUDOU Claude</t>
  </si>
  <si>
    <t>DUMAS Rémi</t>
  </si>
  <si>
    <t>CHAPOULAUD Nicolas</t>
  </si>
  <si>
    <t>MAUDET Michel</t>
  </si>
  <si>
    <t>WEISS Jean-Luc</t>
  </si>
  <si>
    <t>FAVIER Elsa</t>
  </si>
  <si>
    <t>CHAMPAIN Jean-Luc</t>
  </si>
  <si>
    <t>CHAMPAIN Benoit</t>
  </si>
  <si>
    <t>SA Seloncourt</t>
  </si>
  <si>
    <t>R1</t>
  </si>
  <si>
    <t>R2</t>
  </si>
  <si>
    <t>R3</t>
  </si>
  <si>
    <t>R4</t>
  </si>
  <si>
    <t>R5</t>
  </si>
  <si>
    <t>R6</t>
  </si>
  <si>
    <t>W</t>
  </si>
  <si>
    <t>L</t>
  </si>
  <si>
    <t>LOBEJOIS Hugues</t>
  </si>
  <si>
    <t>Points</t>
  </si>
  <si>
    <t xml:space="preserve">PILOTE                                                                               MECANICIEN                        </t>
  </si>
  <si>
    <t>1 ère Course</t>
  </si>
  <si>
    <t>2 ème Course</t>
  </si>
  <si>
    <t>3 ème Course</t>
  </si>
  <si>
    <t>4 ème Course</t>
  </si>
  <si>
    <t>Meilleur temps</t>
  </si>
  <si>
    <t>0 T</t>
  </si>
  <si>
    <t>168T</t>
  </si>
  <si>
    <t>22 T</t>
  </si>
  <si>
    <t>F2C</t>
  </si>
  <si>
    <t>7</t>
  </si>
  <si>
    <t>8</t>
  </si>
  <si>
    <t>PERRET Mathieu</t>
  </si>
  <si>
    <t>BINDEL Clement</t>
  </si>
  <si>
    <t>RAMPNOUX  Philippe</t>
  </si>
  <si>
    <t>ACA</t>
  </si>
  <si>
    <t>Elim 3</t>
  </si>
  <si>
    <t>Elim 1</t>
  </si>
  <si>
    <t>Elim 2</t>
  </si>
  <si>
    <t>10 T :</t>
  </si>
  <si>
    <t>33 T :</t>
  </si>
  <si>
    <t>72 T :</t>
  </si>
  <si>
    <t>35 T</t>
  </si>
  <si>
    <t>34 T</t>
  </si>
  <si>
    <t>37 T</t>
  </si>
  <si>
    <t xml:space="preserve">CHAMPAIN Benoit </t>
  </si>
  <si>
    <t>AUBE Aurélie</t>
  </si>
  <si>
    <t xml:space="preserve">Statique </t>
  </si>
  <si>
    <t>TOTAL*</t>
  </si>
  <si>
    <t>* Le total représente les meilleurs vols + le statique</t>
  </si>
  <si>
    <t>Philippe</t>
  </si>
  <si>
    <t>630</t>
  </si>
  <si>
    <t>Malnoue Emerainville Sports</t>
  </si>
  <si>
    <t>DURDANT</t>
  </si>
  <si>
    <t>640</t>
  </si>
  <si>
    <t>Evasion 78</t>
  </si>
  <si>
    <t>DUPENLOUX</t>
  </si>
  <si>
    <t>376</t>
  </si>
  <si>
    <t>A.M.C. de Villeparisis</t>
  </si>
  <si>
    <t>390</t>
  </si>
  <si>
    <t>AMC de Montoir de Bretagne</t>
  </si>
  <si>
    <t>394</t>
  </si>
  <si>
    <t>CONSTANT Patrick</t>
  </si>
  <si>
    <t>BELYS Michaël</t>
  </si>
  <si>
    <t>SURUGUE Roland</t>
  </si>
  <si>
    <t>SURUGUE Georges</t>
  </si>
  <si>
    <t>KOLLAR Sylvain</t>
  </si>
  <si>
    <t>OUGEN Thierry</t>
  </si>
  <si>
    <t>SURUGUE Pascal</t>
  </si>
  <si>
    <t>PL</t>
  </si>
  <si>
    <t>3 meilleurs vols</t>
  </si>
  <si>
    <t>MACLA</t>
  </si>
  <si>
    <t>CALA</t>
  </si>
  <si>
    <t>CM Caussadais</t>
  </si>
  <si>
    <t>Les trois pentes</t>
  </si>
  <si>
    <t>AMCP</t>
  </si>
  <si>
    <t>ANEG</t>
  </si>
  <si>
    <t>ELAM</t>
  </si>
  <si>
    <t>Championnat de France Planeurs F3I 2005</t>
  </si>
  <si>
    <t>Les 6 premiers sont qualifiés en fly-off</t>
  </si>
  <si>
    <t>Les Coucous d' Etampes</t>
  </si>
  <si>
    <t>AMC de Chateaudun</t>
  </si>
  <si>
    <t>AMC Jean Mermoz</t>
  </si>
  <si>
    <t>Ass. M. des Vallées de la Lomagne</t>
  </si>
  <si>
    <t>AMC Vemars st Witz</t>
  </si>
  <si>
    <t xml:space="preserve">Agam </t>
  </si>
  <si>
    <t>Agam</t>
  </si>
  <si>
    <t>Les Blaireaux Semnoz Aéromo.</t>
  </si>
  <si>
    <t>AMC du Rhône</t>
  </si>
  <si>
    <t>AM Jocondien</t>
  </si>
  <si>
    <t>Acro Modèles 44</t>
  </si>
  <si>
    <t>Les Ailes Solognotes le Rabot</t>
  </si>
  <si>
    <t>MC de Château Thierry</t>
  </si>
  <si>
    <t>Aéromodélisme du Ternois</t>
  </si>
  <si>
    <t>ES de Villeneuve</t>
  </si>
  <si>
    <t>AC des Cigognes</t>
  </si>
  <si>
    <t>CM de Saclay</t>
  </si>
  <si>
    <t>Les 5A</t>
  </si>
  <si>
    <t>AMC d'Orange</t>
  </si>
  <si>
    <t>Ass Modélistes Brignolais</t>
  </si>
  <si>
    <t>RC Malesherboise</t>
  </si>
  <si>
    <t>PERDIGON Jean-Jacques</t>
  </si>
  <si>
    <t>Nom du Club</t>
  </si>
  <si>
    <t xml:space="preserve">CATEGORIE NATIONALE </t>
  </si>
  <si>
    <t>MAC Conchois</t>
  </si>
  <si>
    <t>St Fargeau Ponthierry A.M.</t>
  </si>
  <si>
    <t>Valençay Air Modèles</t>
  </si>
  <si>
    <t>AC de Brumath</t>
  </si>
  <si>
    <t>M.C. de la Vidrezone</t>
  </si>
  <si>
    <t>Ass. M.R. Avionneux de Wavrin</t>
  </si>
  <si>
    <t>R.C.A. des Mauges</t>
  </si>
  <si>
    <t>O.M.A.T. Guillaumet</t>
  </si>
  <si>
    <t>M.A.C. de Cherbourg Hague</t>
  </si>
  <si>
    <t>Eole - 81</t>
  </si>
  <si>
    <t>M.C. de Château Thierry</t>
  </si>
  <si>
    <t>Cambrai A.M.C. Blériot</t>
  </si>
  <si>
    <t>Vic-Bigorre Aéromodélisme</t>
  </si>
  <si>
    <t>A.C. de l'Est</t>
  </si>
  <si>
    <t>Cambrai AMC Blériot</t>
  </si>
  <si>
    <t>R.M.C. Roannais</t>
  </si>
  <si>
    <t>M.A.C. du Beaujolais</t>
  </si>
  <si>
    <t>M.A.C de l'Aube</t>
  </si>
  <si>
    <t>Strasbourg-Plobsheim M.C.</t>
  </si>
  <si>
    <t>C.A. de Blois le Breuil</t>
  </si>
  <si>
    <t>M.C. Buxéen</t>
  </si>
  <si>
    <t>M.J.C. de Chenove</t>
  </si>
  <si>
    <t>C.M. de Dieppe</t>
  </si>
  <si>
    <t>Club M. Avion Bâteau Algolsheim</t>
  </si>
  <si>
    <t>C.M. Cergy Pontoise</t>
  </si>
  <si>
    <t>Angely M.C.</t>
  </si>
  <si>
    <t>M.A.C. de Belfort</t>
  </si>
  <si>
    <t>Amiens A.M.C.</t>
  </si>
  <si>
    <t>M.C. Illzach</t>
  </si>
  <si>
    <t xml:space="preserve">Gerzat A. Passion </t>
  </si>
  <si>
    <t>M.A.C. Conchois</t>
  </si>
  <si>
    <t>A.C. de Brumath</t>
  </si>
  <si>
    <t>A.M. Issoudun</t>
  </si>
  <si>
    <t>M.A.C. Eponois</t>
  </si>
  <si>
    <t>Ass. Valencionnoise A.M.</t>
  </si>
  <si>
    <t>VERROUST Frédéric</t>
  </si>
  <si>
    <t>LUMIA Marc</t>
  </si>
  <si>
    <t>VERNAISON Pierre-Henri</t>
  </si>
  <si>
    <t>BOSSARD Christian</t>
  </si>
  <si>
    <t>ROSSIER Jean-Pierre</t>
  </si>
  <si>
    <t>COSNER Armel</t>
  </si>
  <si>
    <t>BERNHART Martin</t>
  </si>
  <si>
    <t>Club Modéliste de Dieppe</t>
  </si>
  <si>
    <t>R.A. des Mauges</t>
  </si>
  <si>
    <t>Mini Ailes Blagnacaises</t>
  </si>
  <si>
    <t>Aéromodèles Club du Rhône</t>
  </si>
  <si>
    <t>BERNHARDT Tom</t>
  </si>
  <si>
    <t>Championnat de France Lancé-Main F3K 2005</t>
  </si>
  <si>
    <t>MONFORTE Frédéric</t>
  </si>
  <si>
    <t>LANSARDIERE Sylvain</t>
  </si>
  <si>
    <t>ENCOGNERE Pierre</t>
  </si>
  <si>
    <t>DAVID Jérôme</t>
  </si>
  <si>
    <t>BOSSION Dunkan</t>
  </si>
  <si>
    <t>EMERY Yves</t>
  </si>
  <si>
    <t>GOMEZ Alain</t>
  </si>
  <si>
    <t>BUTSCHER Silvio</t>
  </si>
  <si>
    <t>BOSSION Jonathan</t>
  </si>
  <si>
    <t>DETRY Nicolas</t>
  </si>
  <si>
    <t>TURPAUD Fabien</t>
  </si>
  <si>
    <t>LABORDERIE Julien</t>
  </si>
  <si>
    <t>GILLES Jérôme</t>
  </si>
  <si>
    <t>NETZER David</t>
  </si>
  <si>
    <t>RIDOUX Franck</t>
  </si>
  <si>
    <t>DEVILLERS Julien</t>
  </si>
  <si>
    <t>DUPONT William</t>
  </si>
  <si>
    <t>MAILLET Eric</t>
  </si>
  <si>
    <t>Aéromodel Tarbes Bigorre</t>
  </si>
  <si>
    <t>Club Modélisme de Saclay</t>
  </si>
  <si>
    <t>MC de la Vidrezone</t>
  </si>
  <si>
    <t>AMC du Cluzeau de Sigoules</t>
  </si>
  <si>
    <t>Ailerons d'Enghien Moisselles</t>
  </si>
  <si>
    <t>Sud Ouest Aérobatic</t>
  </si>
  <si>
    <t>AMC de Villeparisis</t>
  </si>
  <si>
    <t>Saint Médard A.C.</t>
  </si>
  <si>
    <t>Epervier du Sud Luberon</t>
  </si>
  <si>
    <t>Aéro Nautisme Club Azur</t>
  </si>
  <si>
    <t>Aéromodélisme Pontois</t>
  </si>
  <si>
    <t>Tetras Model Club</t>
  </si>
  <si>
    <t>Vercors Modèles Club</t>
  </si>
  <si>
    <t>AMC de la Côte d'Amour</t>
  </si>
  <si>
    <t>AC de Villeparisis</t>
  </si>
  <si>
    <t>Championnat de France F3M 2005</t>
  </si>
  <si>
    <t>Championnat de France F3F 2005</t>
  </si>
  <si>
    <t>DAUDIER Patrick</t>
  </si>
  <si>
    <t>LEROYER Guillaume</t>
  </si>
  <si>
    <t>ZHAO Zhen</t>
  </si>
  <si>
    <t>HOURS Frédéric</t>
  </si>
  <si>
    <t>ZUTTER Alain</t>
  </si>
  <si>
    <t>CHEF Laurent</t>
  </si>
  <si>
    <t>LOMBARDO Laurent</t>
  </si>
  <si>
    <t>COHEN Allan</t>
  </si>
  <si>
    <t>ASPIC MONTBRUN</t>
  </si>
  <si>
    <t>AC Uzege</t>
  </si>
  <si>
    <t>Montauban Air Modèles</t>
  </si>
  <si>
    <t>Les alies du Maine</t>
  </si>
  <si>
    <t>CA Eole de Muret</t>
  </si>
  <si>
    <t>CA de Morlaix</t>
  </si>
  <si>
    <t>CA du Pays de Fayence</t>
  </si>
  <si>
    <t>AC du Finistère</t>
  </si>
  <si>
    <t>Montauban air Modeles</t>
  </si>
  <si>
    <t>TOURNIAIRE Jean-Claude</t>
  </si>
  <si>
    <t>LAURANS Michel</t>
  </si>
  <si>
    <t>MERVELET Mathieu</t>
  </si>
  <si>
    <t>LAURANS Erwan</t>
  </si>
  <si>
    <t>MAC de Cannes</t>
  </si>
  <si>
    <t>U.des habitants de Brie et Angonnes</t>
  </si>
  <si>
    <t>MAC - 27</t>
  </si>
  <si>
    <t>CM de Dambenois</t>
  </si>
  <si>
    <t>Ass. Modéliste du Solrezis</t>
  </si>
  <si>
    <t>C.A. les Busards</t>
  </si>
  <si>
    <t>CA de Saint Privat</t>
  </si>
  <si>
    <t>ANZIANI</t>
  </si>
  <si>
    <t>GAY</t>
  </si>
  <si>
    <t>Jean-Pierre</t>
  </si>
  <si>
    <t>PETERS</t>
  </si>
  <si>
    <t>Rudy</t>
  </si>
  <si>
    <t>RODRIGUEZ</t>
  </si>
  <si>
    <t>Charles</t>
  </si>
  <si>
    <t>MOQUEREAU</t>
  </si>
  <si>
    <t>Ivan</t>
  </si>
  <si>
    <t>VERRIER</t>
  </si>
  <si>
    <t>Jean Bernard</t>
  </si>
  <si>
    <t>DEROSA</t>
  </si>
  <si>
    <t>GUERIN</t>
  </si>
  <si>
    <t>DAUMAS</t>
  </si>
  <si>
    <t>DOUDEAU</t>
  </si>
  <si>
    <t>MONFRAIX</t>
  </si>
  <si>
    <t>Jean</t>
  </si>
  <si>
    <t>SEGOUIN</t>
  </si>
  <si>
    <t>Olivier</t>
  </si>
  <si>
    <t>DEVIENNE</t>
  </si>
  <si>
    <t>Gael</t>
  </si>
  <si>
    <t>HENNINOT</t>
  </si>
  <si>
    <t>Roland</t>
  </si>
  <si>
    <t>SUSS</t>
  </si>
  <si>
    <t>Jérome</t>
  </si>
  <si>
    <t>MOULIN</t>
  </si>
  <si>
    <t>Freddy</t>
  </si>
  <si>
    <t>DELVALLET</t>
  </si>
  <si>
    <t>PRELY</t>
  </si>
  <si>
    <t>Eric</t>
  </si>
  <si>
    <t>CIVADE</t>
  </si>
  <si>
    <t>Bertrand</t>
  </si>
  <si>
    <t>CHAVAND</t>
  </si>
  <si>
    <t>Luc</t>
  </si>
  <si>
    <t>Christophe</t>
  </si>
  <si>
    <t>MATHON</t>
  </si>
  <si>
    <t>Cedric</t>
  </si>
  <si>
    <t>LARA</t>
  </si>
  <si>
    <t>Michel</t>
  </si>
  <si>
    <t>TOLAZZI</t>
  </si>
  <si>
    <t>Jean-Claude</t>
  </si>
  <si>
    <t>AGUTTES</t>
  </si>
  <si>
    <t>Alexis</t>
  </si>
  <si>
    <t>LEJEUNE</t>
  </si>
  <si>
    <t>Rémi</t>
  </si>
  <si>
    <t>249</t>
  </si>
  <si>
    <t>Championnat de France Vol Libre Indoor 2005</t>
  </si>
  <si>
    <t>C.M. de Saclay</t>
  </si>
  <si>
    <t>A.M.C. de la Crau</t>
  </si>
  <si>
    <t>A.C. d'Orange</t>
  </si>
  <si>
    <t>Villevaudé A.M. - 77</t>
  </si>
  <si>
    <t>A.C. des Cigognes</t>
  </si>
  <si>
    <t>Ass. Modéliste Caudacienne</t>
  </si>
  <si>
    <t>Wissous Modélisme</t>
  </si>
  <si>
    <t>C.A.R.M.A.</t>
  </si>
  <si>
    <t>A.C. de Romans Aéromodélisme</t>
  </si>
  <si>
    <t>ELLIOT</t>
  </si>
  <si>
    <t>Aero Maniacs</t>
  </si>
  <si>
    <t>C.L. Cournon Auvergene</t>
  </si>
  <si>
    <t>C.A. de Marcy Savigny</t>
  </si>
  <si>
    <t>Castagnet Christophe</t>
  </si>
  <si>
    <t>Dupont Sylvain</t>
  </si>
  <si>
    <t>Gut Walter</t>
  </si>
  <si>
    <t>Oliver Jean Pierre</t>
  </si>
  <si>
    <t>Germain Adelin</t>
  </si>
  <si>
    <t>Rochais Francois</t>
  </si>
  <si>
    <t>Riegert Bruno</t>
  </si>
  <si>
    <t>Garelli Patrice</t>
  </si>
  <si>
    <t>Faure Christian</t>
  </si>
  <si>
    <t>Martin Hervé</t>
  </si>
  <si>
    <t>Alibert Serge</t>
  </si>
  <si>
    <t>Perret Jean - Yves</t>
  </si>
  <si>
    <t>Gironde Jean Paul</t>
  </si>
  <si>
    <t>Brossier Pierre</t>
  </si>
  <si>
    <t>Dubard Patrick</t>
  </si>
  <si>
    <t>Tabaud Benoit</t>
  </si>
  <si>
    <t>Diatta Pierre</t>
  </si>
  <si>
    <t>Tosi Emidio</t>
  </si>
  <si>
    <t>Dondeine Jacques</t>
  </si>
  <si>
    <t>Desgruelles Gilles</t>
  </si>
  <si>
    <t>Brouquières Guillaume</t>
  </si>
  <si>
    <t>Boudou Brice</t>
  </si>
  <si>
    <t>Brouquières Guy</t>
  </si>
  <si>
    <t>Chery Alain</t>
  </si>
  <si>
    <t>Bordier Charly</t>
  </si>
  <si>
    <t>Bordier Remy</t>
  </si>
  <si>
    <t>Bordier Thierry</t>
  </si>
  <si>
    <t>Briffaut Sylvain</t>
  </si>
  <si>
    <t>Zabbouj Yaasin</t>
  </si>
  <si>
    <t>Degorce Claude</t>
  </si>
  <si>
    <t>Fontespis Loste Michel</t>
  </si>
  <si>
    <t>Zabbouj Mohammed</t>
  </si>
  <si>
    <t>CM de la Réunion</t>
  </si>
  <si>
    <t>AMC Romorantin</t>
  </si>
  <si>
    <t>CM du Sud</t>
  </si>
  <si>
    <t>AC du Rhone</t>
  </si>
  <si>
    <t>Merville AC</t>
  </si>
  <si>
    <t>MC Buxeen</t>
  </si>
  <si>
    <t>Vic Bigorre Aéromodélisme</t>
  </si>
  <si>
    <t>Chouette Club</t>
  </si>
  <si>
    <t>RCMC Orléanais</t>
  </si>
  <si>
    <t>AMC des Graves</t>
  </si>
  <si>
    <t>MAC de Paris</t>
  </si>
  <si>
    <t>Les Fous Volants du Ht Quercy</t>
  </si>
  <si>
    <t>MAC du Beaujolais</t>
  </si>
  <si>
    <t>Gerzat A. Passion</t>
  </si>
  <si>
    <t>Aéromodélisme Lislois</t>
  </si>
  <si>
    <t>CM de Cachan</t>
  </si>
  <si>
    <t>MAC Languedocien</t>
  </si>
  <si>
    <t>AC du Choletais</t>
  </si>
  <si>
    <t>SPIRALE 35</t>
  </si>
  <si>
    <t>11760.3</t>
  </si>
  <si>
    <t>11593.1</t>
  </si>
  <si>
    <t>11558.1</t>
  </si>
  <si>
    <t>11333.6</t>
  </si>
  <si>
    <t>11223.6</t>
  </si>
  <si>
    <t>11112.6</t>
  </si>
  <si>
    <t>11047.7</t>
  </si>
  <si>
    <t>11030.4</t>
  </si>
  <si>
    <t>10945.8</t>
  </si>
  <si>
    <t>10869.5</t>
  </si>
  <si>
    <t>10786.1</t>
  </si>
  <si>
    <t>10703.9</t>
  </si>
  <si>
    <t>10667.8</t>
  </si>
  <si>
    <t>10327.2</t>
  </si>
  <si>
    <t>10322.7</t>
  </si>
  <si>
    <t>10307.8</t>
  </si>
  <si>
    <t>10265.2</t>
  </si>
  <si>
    <t>10227.7</t>
  </si>
  <si>
    <t>10102.6</t>
  </si>
  <si>
    <t>10041.9</t>
  </si>
  <si>
    <t xml:space="preserve"> 9784.5</t>
  </si>
  <si>
    <t xml:space="preserve"> 9737.5</t>
  </si>
  <si>
    <t xml:space="preserve"> 8917.6</t>
  </si>
  <si>
    <t>100.00</t>
  </si>
  <si>
    <t xml:space="preserve"> 98.58</t>
  </si>
  <si>
    <t xml:space="preserve"> 98.28</t>
  </si>
  <si>
    <t xml:space="preserve"> 96.37</t>
  </si>
  <si>
    <t xml:space="preserve"> 95.44</t>
  </si>
  <si>
    <t xml:space="preserve"> 94.49</t>
  </si>
  <si>
    <t xml:space="preserve"> 93.94</t>
  </si>
  <si>
    <t xml:space="preserve"> 93.79</t>
  </si>
  <si>
    <t xml:space="preserve"> 93.07</t>
  </si>
  <si>
    <t xml:space="preserve"> 92.43</t>
  </si>
  <si>
    <t xml:space="preserve"> 91.72</t>
  </si>
  <si>
    <t xml:space="preserve"> 91.02</t>
  </si>
  <si>
    <t xml:space="preserve"> 90.71</t>
  </si>
  <si>
    <t xml:space="preserve"> 87.81</t>
  </si>
  <si>
    <t xml:space="preserve"> 87.78</t>
  </si>
  <si>
    <t xml:space="preserve"> 87.65</t>
  </si>
  <si>
    <t xml:space="preserve"> 87.29</t>
  </si>
  <si>
    <t xml:space="preserve"> 86.97</t>
  </si>
  <si>
    <t xml:space="preserve"> 85.90</t>
  </si>
  <si>
    <t xml:space="preserve"> 85.39</t>
  </si>
  <si>
    <t xml:space="preserve"> 83.20</t>
  </si>
  <si>
    <t xml:space="preserve"> 82.80</t>
  </si>
  <si>
    <t xml:space="preserve"> 75.83</t>
  </si>
  <si>
    <t>%</t>
  </si>
  <si>
    <t>HENNINOT Roland</t>
  </si>
  <si>
    <t>FRAISSE Jean-Michel</t>
  </si>
  <si>
    <t>LEGOU Franck</t>
  </si>
  <si>
    <t>MEDARD Patrick</t>
  </si>
  <si>
    <t>LALAURIE Jean-Pierre</t>
  </si>
  <si>
    <t>DEJEAN-SERVIERES Thierry</t>
  </si>
  <si>
    <t>BLANCO Loïc</t>
  </si>
  <si>
    <t>CRAVERO Christian</t>
  </si>
  <si>
    <t>GENVRIN Nicolas</t>
  </si>
  <si>
    <t>ELLIOT Patrick</t>
  </si>
  <si>
    <t>LALAURIE Thomas</t>
  </si>
  <si>
    <t>GENVRIN Olivier</t>
  </si>
  <si>
    <t>LAGRUE Jérémy</t>
  </si>
  <si>
    <t>LAGRUE Philippe</t>
  </si>
  <si>
    <t>DE ROSA Philippe</t>
  </si>
  <si>
    <t>DURU Philippe</t>
  </si>
  <si>
    <t>PROVOST Loïc</t>
  </si>
  <si>
    <t>LEJEUNE Rémi</t>
  </si>
  <si>
    <t>GAUTHIE Laurent</t>
  </si>
  <si>
    <t>SEGOUIN Olivier</t>
  </si>
  <si>
    <t>ANZIANI Jacques</t>
  </si>
  <si>
    <t>HUSSON Ghislain</t>
  </si>
  <si>
    <t>Montauban A.M.</t>
  </si>
  <si>
    <t>A.A. de Villaroche</t>
  </si>
  <si>
    <t>MAC Villeneuvois</t>
  </si>
  <si>
    <t>C.M. Caussadais</t>
  </si>
  <si>
    <t>A.M.V. de la Lomagne</t>
  </si>
  <si>
    <t>SERIE INTERNATIONALE</t>
  </si>
  <si>
    <t>A.M.R. Avionneux</t>
  </si>
  <si>
    <t>DARRY Rémi</t>
  </si>
  <si>
    <t>ROTTELEUR Anthony</t>
  </si>
  <si>
    <t>MLINARIC Bastien</t>
  </si>
  <si>
    <t>BARBOULE Alexis</t>
  </si>
  <si>
    <t>VAUDAINE Jordan</t>
  </si>
  <si>
    <t>MC ROUSSILLONNAIS AGNITAIRE</t>
  </si>
  <si>
    <t>MAC DE LOIRE ATLANTIQUE</t>
  </si>
  <si>
    <t>MINI AILES GAILLACOISES</t>
  </si>
  <si>
    <t>ELECTRO 7 Juniors</t>
  </si>
  <si>
    <t xml:space="preserve"> ELECTRO 7 Séniors</t>
  </si>
  <si>
    <t>MLINARIC Lionel</t>
  </si>
  <si>
    <t>LABROUVE Vincent</t>
  </si>
  <si>
    <t>MERCIER Grégoire</t>
  </si>
  <si>
    <t>RIVET Patrick</t>
  </si>
  <si>
    <t>MARIE ARNAUD</t>
  </si>
  <si>
    <t>VIOLON Gérard</t>
  </si>
  <si>
    <t>ROTTELEUR Dominique</t>
  </si>
  <si>
    <t>LEAUTE Jacques</t>
  </si>
  <si>
    <t>CHAMPION Robert</t>
  </si>
  <si>
    <t>VINCENT Serge</t>
  </si>
  <si>
    <t>VARGAS jean pierre</t>
  </si>
  <si>
    <t>BELLINGER Christophe</t>
  </si>
  <si>
    <t>AUFFRET Daniel</t>
  </si>
  <si>
    <t>LEHOUX Alain</t>
  </si>
  <si>
    <t>BOUYER Pierre</t>
  </si>
  <si>
    <t>ORIA Franck</t>
  </si>
  <si>
    <t>BERARD Michel</t>
  </si>
  <si>
    <t>BRIQUET Eric</t>
  </si>
  <si>
    <t>EMERIAT Bruno</t>
  </si>
  <si>
    <t>VAUDAINE Georges</t>
  </si>
  <si>
    <t>VIGEON Loïc</t>
  </si>
  <si>
    <t>HERCYK Michel</t>
  </si>
  <si>
    <t>VIGUIE Serge</t>
  </si>
  <si>
    <t>BOUCHARINC Patrick</t>
  </si>
  <si>
    <t>GEYSEN Eric</t>
  </si>
  <si>
    <t>MILLET Luc</t>
  </si>
  <si>
    <t>JAFFRET Jean</t>
  </si>
  <si>
    <t>LEFEBVRE David</t>
  </si>
  <si>
    <t>SALAMON Richard</t>
  </si>
  <si>
    <t>ARNAUD Jacques</t>
  </si>
  <si>
    <t>CHARRETTE Christiran</t>
  </si>
  <si>
    <t>ALLAIS René</t>
  </si>
  <si>
    <t>VALIN Claude</t>
  </si>
  <si>
    <t>GAURAT Jacques</t>
  </si>
  <si>
    <t>MAC DE CHERBOURG HAGUE</t>
  </si>
  <si>
    <t>AM CAUSSE MONTAGNE NOIRE</t>
  </si>
  <si>
    <t>AMC DE CHATEAUDUN</t>
  </si>
  <si>
    <t>AERO D'AUBENAS ET DE SA REGION</t>
  </si>
  <si>
    <t>AEROMODELE CLUB DU FINISTERE</t>
  </si>
  <si>
    <t>CA DE TOURAINE</t>
  </si>
  <si>
    <t>MONTAUBAN AIR MODELES</t>
  </si>
  <si>
    <t>CAM TRICASTIN</t>
  </si>
  <si>
    <t>CMM DE MARTIGUES</t>
  </si>
  <si>
    <t>AMC DU RHONE</t>
  </si>
  <si>
    <t>COMET CLUB MODELISME</t>
  </si>
  <si>
    <t>CLUB AERO du PAYS de VILAINE</t>
  </si>
  <si>
    <t>AMIC MODEL VALLEE DE L'HERAULT</t>
  </si>
  <si>
    <t>RADIO-MODELISME AACCC</t>
  </si>
  <si>
    <t>MAC Marseille</t>
  </si>
  <si>
    <t>Paris Air Modèle</t>
  </si>
  <si>
    <t>Union Aéronautique Orléans</t>
  </si>
  <si>
    <t>Aero Club des Landes V.L.</t>
  </si>
  <si>
    <t>Toulon Modélisme</t>
  </si>
  <si>
    <t>Sèvres Anjou Modélisme</t>
  </si>
  <si>
    <t>Ass. A. Alphonse Penaud</t>
  </si>
  <si>
    <t>Ass. S.C. de Pessac Alouette</t>
  </si>
  <si>
    <t>Championnat de France Montgolfières 2005</t>
  </si>
  <si>
    <t>Frugoli Francis</t>
  </si>
  <si>
    <t>Champion Robert</t>
  </si>
  <si>
    <t>Sorese Laurent</t>
  </si>
  <si>
    <t>Yronde François</t>
  </si>
  <si>
    <t>Néraudeau Francis</t>
  </si>
  <si>
    <t>Moriceau Bertrand</t>
  </si>
  <si>
    <t>Delcroix Jacques</t>
  </si>
  <si>
    <t>Coffin Pierre-Yves</t>
  </si>
  <si>
    <t>Fortage Bruno</t>
  </si>
  <si>
    <t>Loubere Gabriel</t>
  </si>
  <si>
    <t>CA Touraine</t>
  </si>
  <si>
    <t xml:space="preserve">F1D </t>
  </si>
  <si>
    <t>Barberis Didier</t>
  </si>
  <si>
    <t>Frugoli Jean Francis</t>
  </si>
  <si>
    <t>Marilier Thierry</t>
  </si>
  <si>
    <t>Dao Jo</t>
  </si>
  <si>
    <t>Pailhé Pierre</t>
  </si>
  <si>
    <t>Hua-Ngoc Trung</t>
  </si>
  <si>
    <t>Roch Edmond</t>
  </si>
  <si>
    <t>Neraudeau Francis</t>
  </si>
  <si>
    <t>Carles Maurice</t>
  </si>
  <si>
    <t>Micro 35  Cadet</t>
  </si>
  <si>
    <t>F1M Beginner</t>
  </si>
  <si>
    <t>MICRO 35 Senior</t>
  </si>
  <si>
    <t xml:space="preserve"> F1L EZB</t>
  </si>
  <si>
    <t>Marilier Lucas</t>
  </si>
  <si>
    <t>Cribellier Antoine</t>
  </si>
  <si>
    <t>Coutineau Paul</t>
  </si>
  <si>
    <t>Surot Quentin</t>
  </si>
  <si>
    <t>Leclerc Teddy</t>
  </si>
  <si>
    <t>Moriceau Léo</t>
  </si>
  <si>
    <t>Routureau Matthieu</t>
  </si>
  <si>
    <t>Maussion Valentin</t>
  </si>
  <si>
    <t>Planeix Matthieu</t>
  </si>
  <si>
    <t>Guinaudeau Antoine</t>
  </si>
  <si>
    <t>Gaboreau Ludovic</t>
  </si>
  <si>
    <t>Mandement Julien</t>
  </si>
  <si>
    <t>Micro 35  Junior</t>
  </si>
  <si>
    <t>Gautier Stanislas</t>
  </si>
  <si>
    <t>Dubois de la Sabloniere Xavier</t>
  </si>
  <si>
    <t>Kabiti Marine</t>
  </si>
  <si>
    <t>Guibert Gaêtan</t>
  </si>
  <si>
    <t>Cesbron Samuel</t>
  </si>
  <si>
    <t>Anglade Olivier</t>
  </si>
  <si>
    <t>Umbreht Jéremy</t>
  </si>
  <si>
    <t>Umbreht Dimitri</t>
  </si>
  <si>
    <t>Seis Yannick</t>
  </si>
  <si>
    <t>Darrouzes  Jean-Pierre</t>
  </si>
  <si>
    <t>Lee A Hing Eric</t>
  </si>
  <si>
    <t>Coffin Pierre Yves</t>
  </si>
  <si>
    <t>Darrouzes Jean Pierre</t>
  </si>
  <si>
    <t>M.A.C. de Mandres</t>
  </si>
  <si>
    <t>A.Aérospatiale Aquitaine</t>
  </si>
  <si>
    <t>Darrouzes Jean-Pierre</t>
  </si>
  <si>
    <t>Queyrens Thomas</t>
  </si>
  <si>
    <t>PACAUD Pierre</t>
  </si>
  <si>
    <t>RICHON Christophe</t>
  </si>
  <si>
    <t>JOLY Charles-Henry</t>
  </si>
  <si>
    <t>JOLY Guy</t>
  </si>
  <si>
    <t>LARERE Ludovic</t>
  </si>
  <si>
    <t>BARILLON Bernard</t>
  </si>
  <si>
    <t>GERARD François</t>
  </si>
  <si>
    <t>DIEUZY Sabrina</t>
  </si>
  <si>
    <t>DIEUZY Patrick</t>
  </si>
  <si>
    <t>PELLETIER Brigitte</t>
  </si>
  <si>
    <t>AMC Vesoul Quincey</t>
  </si>
  <si>
    <t>Ass Mini Ballon Passion</t>
  </si>
  <si>
    <t>Les Aigles Comtois</t>
  </si>
  <si>
    <t>AC de l’Ochsenfeld</t>
  </si>
  <si>
    <t>9</t>
  </si>
  <si>
    <t>10</t>
  </si>
  <si>
    <t>11</t>
  </si>
  <si>
    <t>QUICKIE 500 (Concours National)</t>
  </si>
  <si>
    <t>SUPER SPORT 40 (Concours National)</t>
  </si>
  <si>
    <t>GOODYEAR DIESEL</t>
  </si>
  <si>
    <t>COMBAT F2E (Concours National)</t>
  </si>
  <si>
    <t>OTS (épreuve de démonstration)</t>
  </si>
  <si>
    <t>632</t>
  </si>
  <si>
    <t>66</t>
  </si>
  <si>
    <t>Model Air Club cugeois</t>
  </si>
  <si>
    <t>123</t>
  </si>
  <si>
    <t>96</t>
  </si>
  <si>
    <t>Aero Club des Ailges Cathares</t>
  </si>
  <si>
    <t>A M C du Havre</t>
  </si>
  <si>
    <t>MAC de Cherbourg Hague</t>
  </si>
  <si>
    <t>LAC AM Eurocopter</t>
  </si>
  <si>
    <t>Flandre Radio Modelisme</t>
  </si>
  <si>
    <t>Ass. M. les Ailes Valdenoises</t>
  </si>
  <si>
    <t>MAC Aix en Provence</t>
  </si>
  <si>
    <t>Aéro Club de l'Agenais</t>
  </si>
  <si>
    <t>AMCVQ</t>
  </si>
  <si>
    <t>MCA</t>
  </si>
  <si>
    <t>SAS</t>
  </si>
  <si>
    <t>OLAP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</si>
</sst>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&quot; km/h&quot;"/>
    <numFmt numFmtId="173" formatCode="0.0"/>
    <numFmt numFmtId="174" formatCode="&quot;Type &quot;0"/>
    <numFmt numFmtId="175" formatCode="0.0&quot; %&quot;"/>
    <numFmt numFmtId="176" formatCode="_-* #,##0\ _F_-;\-* #,##0\ _F_-;_-* &quot;-&quot;??\ _F_-;_-@_-"/>
    <numFmt numFmtId="177" formatCode="#,#00.0"/>
    <numFmt numFmtId="178" formatCode="0&quot; tours&quot;"/>
    <numFmt numFmtId="179" formatCode="0&quot; tour&quot;"/>
    <numFmt numFmtId="180" formatCode="_-* #,##0.000\ _F_-;\-* #,##0.000\ _F_-;_-* &quot;-&quot;??\ _F_-;_-@_-"/>
    <numFmt numFmtId="181" formatCode="_-* #,##0.0000\ _F_-;\-* #,##0.0000\ _F_-;_-* &quot;-&quot;??\ _F_-;_-@_-"/>
    <numFmt numFmtId="182" formatCode="_-* #,##0.00000\ _F_-;\-* #,##0.00000\ _F_-;_-* &quot;-&quot;??\ _F_-;_-@_-"/>
    <numFmt numFmtId="183" formatCode="_-* #,##0.000000\ _F_-;\-* #,##0.000000\ _F_-;_-* &quot;-&quot;??\ _F_-;_-@_-"/>
    <numFmt numFmtId="184" formatCode="_-* #,##0.0000000\ _F_-;\-* #,##0.0000000\ _F_-;_-* &quot;-&quot;??\ _F_-;_-@_-"/>
    <numFmt numFmtId="185" formatCode="_-* #,##0.00000000\ _F_-;\-* #,##0.00000000\ _F_-;_-* &quot;-&quot;??\ _F_-;_-@_-"/>
    <numFmt numFmtId="186" formatCode="_-* #,##0.0\ _F_-;\-* #,##0.0\ _F_-;_-* &quot;-&quot;??\ _F_-;_-@_-"/>
    <numFmt numFmtId="187" formatCode="0.000"/>
    <numFmt numFmtId="188" formatCode="0.0000"/>
    <numFmt numFmtId="189" formatCode="#,##0.000"/>
    <numFmt numFmtId="190" formatCode="#,##0.0000"/>
    <numFmt numFmtId="191" formatCode="#,##0.0"/>
    <numFmt numFmtId="192" formatCode="h:mm:ss"/>
    <numFmt numFmtId="193" formatCode="[h]:mm:ss;@"/>
    <numFmt numFmtId="194" formatCode="0.0%"/>
    <numFmt numFmtId="195" formatCode="_-* #,##0.00\ _E_U_R_-;\-* #,##0.00\ _E_U_R_-;_-* &quot;-&quot;??\ _E_U_R_-;_-@_-"/>
    <numFmt numFmtId="196" formatCode="m:ss.00"/>
    <numFmt numFmtId="197" formatCode="0000"/>
    <numFmt numFmtId="198" formatCode="0.0000000"/>
  </numFmts>
  <fonts count="98">
    <font>
      <sz val="10"/>
      <name val="Arial"/>
      <family val="0"/>
    </font>
    <font>
      <b/>
      <i/>
      <u val="single"/>
      <sz val="14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Helv"/>
      <family val="0"/>
    </font>
    <font>
      <sz val="14"/>
      <name val="Arial"/>
      <family val="0"/>
    </font>
    <font>
      <sz val="9"/>
      <name val="Times New Roman"/>
      <family val="1"/>
    </font>
    <font>
      <sz val="11"/>
      <name val="Arial"/>
      <family val="0"/>
    </font>
    <font>
      <b/>
      <sz val="9"/>
      <name val="Arial"/>
      <family val="0"/>
    </font>
    <font>
      <b/>
      <sz val="9"/>
      <name val="Helv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1"/>
      <name val="Helv"/>
      <family val="0"/>
    </font>
    <font>
      <b/>
      <sz val="10"/>
      <name val="Helv"/>
      <family val="0"/>
    </font>
    <font>
      <b/>
      <i/>
      <sz val="14"/>
      <name val="Helv"/>
      <family val="0"/>
    </font>
    <font>
      <b/>
      <i/>
      <sz val="12"/>
      <name val="Helv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Arial"/>
      <family val="2"/>
    </font>
    <font>
      <sz val="5"/>
      <name val="Arial"/>
      <family val="2"/>
    </font>
    <font>
      <sz val="10"/>
      <name val="Geneva"/>
      <family val="0"/>
    </font>
    <font>
      <sz val="10"/>
      <name val="Times"/>
      <family val="1"/>
    </font>
    <font>
      <b/>
      <sz val="16"/>
      <name val="Helv"/>
      <family val="2"/>
    </font>
    <font>
      <b/>
      <i/>
      <u val="single"/>
      <sz val="16"/>
      <name val="Helv"/>
      <family val="2"/>
    </font>
    <font>
      <b/>
      <u val="single"/>
      <sz val="2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Arial"/>
      <family val="2"/>
    </font>
    <font>
      <sz val="10"/>
      <name val="MS Sans Serif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Arial"/>
      <family val="2"/>
    </font>
    <font>
      <b/>
      <i/>
      <u val="single"/>
      <sz val="16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8"/>
      <name val="Times New Roman"/>
      <family val="1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0" borderId="2" applyNumberFormat="0" applyFill="0" applyAlignment="0" applyProtection="0"/>
    <xf numFmtId="0" fontId="87" fillId="28" borderId="1" applyNumberFormat="0" applyAlignment="0" applyProtection="0"/>
    <xf numFmtId="0" fontId="88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30" borderId="0" applyNumberFormat="0" applyBorder="0" applyAlignment="0" applyProtection="0"/>
    <xf numFmtId="49" fontId="1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90" fillId="27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2" borderId="9" applyNumberFormat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49" fontId="10" fillId="0" borderId="0" xfId="53" applyNumberFormat="1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5" fillId="33" borderId="13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8" fillId="33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5" fillId="33" borderId="14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2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9" fontId="0" fillId="0" borderId="0" xfId="0" applyNumberFormat="1" applyBorder="1" applyAlignment="1">
      <alignment/>
    </xf>
    <xf numFmtId="0" fontId="5" fillId="33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left"/>
    </xf>
    <xf numFmtId="2" fontId="16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33" borderId="14" xfId="0" applyFont="1" applyFill="1" applyBorder="1" applyAlignment="1">
      <alignment horizontal="center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Continuous" vertical="justify" wrapText="1"/>
      <protection hidden="1"/>
    </xf>
    <xf numFmtId="0" fontId="34" fillId="0" borderId="0" xfId="0" applyFont="1" applyAlignment="1" applyProtection="1">
      <alignment horizontal="centerContinuous" vertical="justify"/>
      <protection hidden="1"/>
    </xf>
    <xf numFmtId="0" fontId="35" fillId="0" borderId="0" xfId="0" applyFont="1" applyAlignment="1" applyProtection="1">
      <alignment horizontal="centerContinuous" vertical="justify"/>
      <protection hidden="1"/>
    </xf>
    <xf numFmtId="0" fontId="36" fillId="0" borderId="0" xfId="0" applyFont="1" applyAlignment="1" applyProtection="1">
      <alignment horizontal="centerContinuous" vertical="justify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>
      <alignment/>
    </xf>
    <xf numFmtId="0" fontId="9" fillId="0" borderId="13" xfId="0" applyFont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/>
    </xf>
    <xf numFmtId="172" fontId="19" fillId="33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27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1" fillId="0" borderId="0" xfId="0" applyFont="1" applyAlignment="1" applyProtection="1">
      <alignment horizontal="centerContinuous" vertical="justify"/>
      <protection hidden="1"/>
    </xf>
    <xf numFmtId="0" fontId="11" fillId="0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top" wrapText="1"/>
    </xf>
    <xf numFmtId="173" fontId="9" fillId="0" borderId="14" xfId="0" applyNumberFormat="1" applyFont="1" applyBorder="1" applyAlignment="1" applyProtection="1">
      <alignment horizontal="center"/>
      <protection/>
    </xf>
    <xf numFmtId="173" fontId="9" fillId="0" borderId="14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>
      <alignment horizontal="center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1" fontId="15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right"/>
      <protection locked="0"/>
    </xf>
    <xf numFmtId="1" fontId="15" fillId="0" borderId="11" xfId="0" applyNumberFormat="1" applyFont="1" applyBorder="1" applyAlignment="1" applyProtection="1">
      <alignment horizontal="center"/>
      <protection locked="0"/>
    </xf>
    <xf numFmtId="0" fontId="15" fillId="0" borderId="14" xfId="0" applyNumberFormat="1" applyFont="1" applyBorder="1" applyAlignment="1" applyProtection="1">
      <alignment horizontal="center"/>
      <protection locked="0"/>
    </xf>
    <xf numFmtId="0" fontId="15" fillId="0" borderId="14" xfId="0" applyNumberFormat="1" applyFont="1" applyBorder="1" applyAlignment="1" applyProtection="1">
      <alignment/>
      <protection locked="0"/>
    </xf>
    <xf numFmtId="0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2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2" fillId="0" borderId="14" xfId="0" applyNumberFormat="1" applyFont="1" applyBorder="1" applyAlignment="1" applyProtection="1">
      <alignment horizontal="right"/>
      <protection locked="0"/>
    </xf>
    <xf numFmtId="1" fontId="15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1" fontId="15" fillId="0" borderId="14" xfId="0" applyNumberFormat="1" applyFont="1" applyBorder="1" applyAlignment="1" applyProtection="1">
      <alignment/>
      <protection locked="0"/>
    </xf>
    <xf numFmtId="0" fontId="18" fillId="33" borderId="10" xfId="0" applyFont="1" applyFill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 applyProtection="1">
      <alignment horizontal="center" vertical="center" wrapText="1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27" fillId="33" borderId="13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192" fontId="14" fillId="0" borderId="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173" fontId="45" fillId="0" borderId="14" xfId="0" applyNumberFormat="1" applyFont="1" applyBorder="1" applyAlignment="1">
      <alignment horizontal="center"/>
    </xf>
    <xf numFmtId="173" fontId="47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173" fontId="52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6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51" fillId="0" borderId="14" xfId="0" applyFont="1" applyBorder="1" applyAlignment="1" applyProtection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3" fontId="5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/>
    </xf>
    <xf numFmtId="173" fontId="52" fillId="0" borderId="14" xfId="0" applyNumberFormat="1" applyFont="1" applyBorder="1" applyAlignment="1" applyProtection="1">
      <alignment horizontal="center"/>
      <protection/>
    </xf>
    <xf numFmtId="49" fontId="11" fillId="0" borderId="14" xfId="0" applyNumberFormat="1" applyFont="1" applyBorder="1" applyAlignment="1">
      <alignment horizontal="center" vertical="center" wrapText="1"/>
    </xf>
    <xf numFmtId="2" fontId="9" fillId="0" borderId="14" xfId="47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0" fontId="27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45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17" fillId="34" borderId="14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38" fillId="0" borderId="0" xfId="0" applyFont="1" applyBorder="1" applyAlignment="1">
      <alignment vertical="top" wrapText="1"/>
    </xf>
    <xf numFmtId="0" fontId="53" fillId="34" borderId="0" xfId="0" applyFont="1" applyFill="1" applyBorder="1" applyAlignment="1">
      <alignment/>
    </xf>
    <xf numFmtId="0" fontId="16" fillId="0" borderId="14" xfId="0" applyFont="1" applyBorder="1" applyAlignment="1">
      <alignment vertical="top" wrapText="1"/>
    </xf>
    <xf numFmtId="0" fontId="9" fillId="0" borderId="11" xfId="0" applyFont="1" applyBorder="1" applyAlignment="1" applyProtection="1">
      <alignment/>
      <protection locked="0"/>
    </xf>
    <xf numFmtId="0" fontId="9" fillId="34" borderId="14" xfId="0" applyFont="1" applyFill="1" applyBorder="1" applyAlignment="1">
      <alignment horizontal="center" vertical="top"/>
    </xf>
    <xf numFmtId="173" fontId="16" fillId="34" borderId="14" xfId="0" applyNumberFormat="1" applyFont="1" applyFill="1" applyBorder="1" applyAlignment="1">
      <alignment horizontal="center" vertical="top"/>
    </xf>
    <xf numFmtId="0" fontId="9" fillId="34" borderId="19" xfId="0" applyFont="1" applyFill="1" applyBorder="1" applyAlignment="1">
      <alignment horizontal="center" vertical="top"/>
    </xf>
    <xf numFmtId="172" fontId="9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top" wrapText="1"/>
    </xf>
    <xf numFmtId="194" fontId="17" fillId="0" borderId="14" xfId="56" applyNumberFormat="1" applyFont="1" applyBorder="1" applyAlignment="1">
      <alignment horizontal="center"/>
    </xf>
    <xf numFmtId="194" fontId="17" fillId="0" borderId="0" xfId="56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2" fontId="9" fillId="0" borderId="14" xfId="54" applyNumberFormat="1" applyFont="1" applyBorder="1" applyAlignment="1" applyProtection="1">
      <alignment horizontal="center"/>
      <protection hidden="1"/>
    </xf>
    <xf numFmtId="2" fontId="9" fillId="0" borderId="13" xfId="54" applyNumberFormat="1" applyFont="1" applyBorder="1" applyAlignment="1" applyProtection="1">
      <alignment horizontal="center"/>
      <protection hidden="1"/>
    </xf>
    <xf numFmtId="0" fontId="9" fillId="0" borderId="14" xfId="54" applyFont="1" applyBorder="1" applyAlignment="1" applyProtection="1">
      <alignment horizontal="center"/>
      <protection hidden="1"/>
    </xf>
    <xf numFmtId="2" fontId="9" fillId="0" borderId="13" xfId="0" applyNumberFormat="1" applyFont="1" applyBorder="1" applyAlignment="1">
      <alignment horizontal="center"/>
    </xf>
    <xf numFmtId="0" fontId="17" fillId="33" borderId="14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/>
      <protection locked="0"/>
    </xf>
    <xf numFmtId="49" fontId="15" fillId="0" borderId="13" xfId="0" applyNumberFormat="1" applyFont="1" applyBorder="1" applyAlignment="1">
      <alignment horizontal="center"/>
    </xf>
    <xf numFmtId="0" fontId="22" fillId="0" borderId="11" xfId="0" applyFont="1" applyBorder="1" applyAlignment="1" applyProtection="1">
      <alignment/>
      <protection locked="0"/>
    </xf>
    <xf numFmtId="49" fontId="55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1" fontId="22" fillId="0" borderId="11" xfId="0" applyNumberFormat="1" applyFont="1" applyBorder="1" applyAlignment="1" applyProtection="1">
      <alignment horizontal="left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0" fontId="15" fillId="0" borderId="14" xfId="0" applyNumberFormat="1" applyFont="1" applyBorder="1" applyAlignment="1" applyProtection="1">
      <alignment horizontal="right"/>
      <protection locked="0"/>
    </xf>
    <xf numFmtId="1" fontId="12" fillId="0" borderId="14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9" fillId="0" borderId="13" xfId="0" applyFont="1" applyBorder="1" applyAlignment="1" applyProtection="1">
      <alignment horizontal="center"/>
      <protection locked="0"/>
    </xf>
    <xf numFmtId="4" fontId="9" fillId="0" borderId="14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96" fontId="27" fillId="0" borderId="0" xfId="52" applyNumberFormat="1" applyFont="1" applyBorder="1" applyAlignment="1">
      <alignment horizontal="center"/>
      <protection/>
    </xf>
    <xf numFmtId="49" fontId="27" fillId="0" borderId="0" xfId="52" applyFont="1" applyBorder="1" applyAlignment="1">
      <alignment horizontal="center"/>
      <protection/>
    </xf>
    <xf numFmtId="49" fontId="28" fillId="0" borderId="0" xfId="52" applyFont="1" applyBorder="1" applyAlignment="1">
      <alignment horizontal="center"/>
      <protection/>
    </xf>
    <xf numFmtId="49" fontId="6" fillId="33" borderId="14" xfId="52" applyFont="1" applyFill="1" applyBorder="1" applyAlignment="1">
      <alignment horizontal="center" vertical="center" wrapText="1"/>
      <protection/>
    </xf>
    <xf numFmtId="49" fontId="27" fillId="33" borderId="14" xfId="52" applyFont="1" applyFill="1" applyBorder="1" applyAlignment="1">
      <alignment horizontal="center" vertical="center" wrapText="1"/>
      <protection/>
    </xf>
    <xf numFmtId="49" fontId="27" fillId="33" borderId="14" xfId="52" applyFont="1" applyFill="1" applyBorder="1" applyAlignment="1">
      <alignment horizontal="centerContinuous" vertical="center" wrapText="1"/>
      <protection/>
    </xf>
    <xf numFmtId="49" fontId="27" fillId="33" borderId="14" xfId="52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Continuous"/>
    </xf>
    <xf numFmtId="2" fontId="6" fillId="34" borderId="0" xfId="0" applyNumberFormat="1" applyFont="1" applyFill="1" applyBorder="1" applyAlignment="1">
      <alignment horizontal="center" vertical="center"/>
    </xf>
    <xf numFmtId="0" fontId="9" fillId="0" borderId="25" xfId="55" applyFont="1" applyBorder="1" applyAlignment="1">
      <alignment horizontal="center"/>
      <protection/>
    </xf>
    <xf numFmtId="172" fontId="9" fillId="0" borderId="14" xfId="55" applyNumberFormat="1" applyFont="1" applyBorder="1" applyAlignment="1">
      <alignment horizontal="center"/>
      <protection/>
    </xf>
    <xf numFmtId="172" fontId="6" fillId="0" borderId="25" xfId="55" applyNumberFormat="1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172" fontId="6" fillId="0" borderId="14" xfId="55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9" fillId="0" borderId="11" xfId="55" applyFont="1" applyBorder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172" fontId="6" fillId="0" borderId="26" xfId="55" applyNumberFormat="1" applyFont="1" applyBorder="1" applyAlignment="1">
      <alignment horizontal="center"/>
      <protection/>
    </xf>
    <xf numFmtId="2" fontId="27" fillId="1" borderId="27" xfId="55" applyNumberFormat="1" applyFont="1" applyFill="1" applyBorder="1" applyAlignment="1">
      <alignment horizontal="center"/>
      <protection/>
    </xf>
    <xf numFmtId="172" fontId="27" fillId="1" borderId="28" xfId="55" applyNumberFormat="1" applyFont="1" applyFill="1" applyBorder="1" applyAlignment="1">
      <alignment horizontal="center"/>
      <protection/>
    </xf>
    <xf numFmtId="2" fontId="27" fillId="1" borderId="29" xfId="55" applyNumberFormat="1" applyFont="1" applyFill="1" applyBorder="1" applyAlignment="1">
      <alignment horizontal="center"/>
      <protection/>
    </xf>
    <xf numFmtId="172" fontId="27" fillId="1" borderId="30" xfId="55" applyNumberFormat="1" applyFont="1" applyFill="1" applyBorder="1" applyAlignment="1">
      <alignment horizontal="center"/>
      <protection/>
    </xf>
    <xf numFmtId="2" fontId="27" fillId="1" borderId="31" xfId="55" applyNumberFormat="1" applyFont="1" applyFill="1" applyBorder="1" applyAlignment="1">
      <alignment horizontal="center"/>
      <protection/>
    </xf>
    <xf numFmtId="172" fontId="27" fillId="1" borderId="19" xfId="55" applyNumberFormat="1" applyFont="1" applyFill="1" applyBorder="1" applyAlignment="1">
      <alignment horizontal="center"/>
      <protection/>
    </xf>
    <xf numFmtId="172" fontId="19" fillId="34" borderId="0" xfId="0" applyNumberFormat="1" applyFont="1" applyFill="1" applyBorder="1" applyAlignment="1">
      <alignment horizontal="center" vertical="center"/>
    </xf>
    <xf numFmtId="174" fontId="9" fillId="0" borderId="14" xfId="55" applyNumberFormat="1" applyFont="1" applyBorder="1" applyAlignment="1">
      <alignment horizontal="center"/>
      <protection/>
    </xf>
    <xf numFmtId="10" fontId="9" fillId="0" borderId="0" xfId="0" applyNumberFormat="1" applyFont="1" applyBorder="1" applyAlignment="1">
      <alignment/>
    </xf>
    <xf numFmtId="174" fontId="9" fillId="0" borderId="23" xfId="55" applyNumberFormat="1" applyFont="1" applyBorder="1" applyAlignment="1">
      <alignment horizontal="center"/>
      <protection/>
    </xf>
    <xf numFmtId="175" fontId="6" fillId="0" borderId="0" xfId="0" applyNumberFormat="1" applyFont="1" applyBorder="1" applyAlignment="1">
      <alignment horizontal="center"/>
    </xf>
    <xf numFmtId="172" fontId="9" fillId="0" borderId="32" xfId="55" applyNumberFormat="1" applyFont="1" applyBorder="1" applyAlignment="1">
      <alignment horizontal="center"/>
      <protection/>
    </xf>
    <xf numFmtId="172" fontId="9" fillId="0" borderId="31" xfId="55" applyNumberFormat="1" applyFont="1" applyBorder="1" applyAlignment="1">
      <alignment horizontal="center"/>
      <protection/>
    </xf>
    <xf numFmtId="172" fontId="9" fillId="0" borderId="33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2" fontId="22" fillId="0" borderId="14" xfId="0" applyNumberFormat="1" applyFont="1" applyBorder="1" applyAlignment="1" applyProtection="1">
      <alignment horizontal="center" vertical="center"/>
      <protection hidden="1"/>
    </xf>
    <xf numFmtId="2" fontId="6" fillId="35" borderId="14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/>
    </xf>
    <xf numFmtId="0" fontId="22" fillId="0" borderId="14" xfId="54" applyFont="1" applyBorder="1" applyAlignment="1" applyProtection="1">
      <alignment horizontal="center" vertical="center"/>
      <protection hidden="1"/>
    </xf>
    <xf numFmtId="2" fontId="22" fillId="0" borderId="14" xfId="54" applyNumberFormat="1" applyFont="1" applyBorder="1" applyAlignment="1" applyProtection="1">
      <alignment horizontal="center" vertical="center"/>
      <protection hidden="1"/>
    </xf>
    <xf numFmtId="2" fontId="6" fillId="35" borderId="14" xfId="54" applyNumberFormat="1" applyFont="1" applyFill="1" applyBorder="1" applyAlignment="1" applyProtection="1">
      <alignment horizontal="center" vertical="center"/>
      <protection/>
    </xf>
    <xf numFmtId="0" fontId="51" fillId="34" borderId="0" xfId="0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71" fontId="9" fillId="0" borderId="14" xfId="47" applyFont="1" applyBorder="1" applyAlignment="1">
      <alignment/>
    </xf>
    <xf numFmtId="0" fontId="9" fillId="0" borderId="11" xfId="0" applyFont="1" applyBorder="1" applyAlignment="1">
      <alignment horizontal="center"/>
    </xf>
    <xf numFmtId="49" fontId="9" fillId="0" borderId="14" xfId="52" applyFont="1" applyBorder="1" applyAlignment="1">
      <alignment horizontal="center"/>
      <protection/>
    </xf>
    <xf numFmtId="49" fontId="10" fillId="0" borderId="14" xfId="52" applyFont="1" applyBorder="1" applyAlignment="1">
      <alignment horizontal="center"/>
      <protection/>
    </xf>
    <xf numFmtId="0" fontId="9" fillId="0" borderId="34" xfId="55" applyFont="1" applyBorder="1" applyAlignment="1">
      <alignment horizontal="center"/>
      <protection/>
    </xf>
    <xf numFmtId="0" fontId="9" fillId="0" borderId="11" xfId="55" applyFont="1" applyBorder="1" applyAlignment="1">
      <alignment horizontal="left"/>
      <protection/>
    </xf>
    <xf numFmtId="0" fontId="16" fillId="0" borderId="11" xfId="55" applyFont="1" applyBorder="1" applyAlignment="1">
      <alignment horizontal="left"/>
      <protection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 horizontal="center" vertical="top" wrapText="1"/>
    </xf>
    <xf numFmtId="0" fontId="9" fillId="0" borderId="11" xfId="54" applyFont="1" applyBorder="1" applyAlignment="1" applyProtection="1">
      <alignment horizontal="left"/>
      <protection hidden="1"/>
    </xf>
    <xf numFmtId="0" fontId="22" fillId="0" borderId="11" xfId="0" applyFont="1" applyBorder="1" applyAlignment="1" applyProtection="1">
      <alignment horizontal="left" vertical="center"/>
      <protection hidden="1"/>
    </xf>
    <xf numFmtId="47" fontId="56" fillId="0" borderId="0" xfId="52" applyNumberFormat="1" applyFont="1" applyBorder="1" applyAlignment="1">
      <alignment horizontal="center" vertical="center"/>
      <protection/>
    </xf>
    <xf numFmtId="196" fontId="27" fillId="0" borderId="0" xfId="52" applyNumberFormat="1" applyFont="1" applyBorder="1" applyAlignment="1">
      <alignment horizontal="center" vertical="center"/>
      <protection/>
    </xf>
    <xf numFmtId="0" fontId="9" fillId="0" borderId="14" xfId="0" applyNumberFormat="1" applyFont="1" applyBorder="1" applyAlignment="1">
      <alignment horizontal="center" vertical="center"/>
    </xf>
    <xf numFmtId="0" fontId="22" fillId="0" borderId="11" xfId="54" applyFont="1" applyBorder="1" applyAlignment="1" applyProtection="1">
      <alignment horizontal="left" vertical="center"/>
      <protection hidden="1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49" fontId="22" fillId="0" borderId="11" xfId="52" applyFont="1" applyBorder="1" applyAlignment="1">
      <alignment horizontal="left"/>
      <protection/>
    </xf>
    <xf numFmtId="49" fontId="57" fillId="0" borderId="11" xfId="52" applyFont="1" applyBorder="1" applyAlignment="1">
      <alignment horizontal="left"/>
      <protection/>
    </xf>
    <xf numFmtId="0" fontId="17" fillId="33" borderId="11" xfId="0" applyFont="1" applyFill="1" applyBorder="1" applyAlignment="1">
      <alignment/>
    </xf>
    <xf numFmtId="49" fontId="22" fillId="0" borderId="20" xfId="52" applyFont="1" applyBorder="1" applyAlignment="1">
      <alignment horizontal="left"/>
      <protection/>
    </xf>
    <xf numFmtId="49" fontId="27" fillId="33" borderId="11" xfId="52" applyNumberFormat="1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/>
    </xf>
    <xf numFmtId="0" fontId="27" fillId="0" borderId="19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0" borderId="14" xfId="47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73" fontId="6" fillId="36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0" fontId="9" fillId="34" borderId="11" xfId="0" applyFont="1" applyFill="1" applyBorder="1" applyAlignment="1">
      <alignment horizontal="left" vertical="top"/>
    </xf>
    <xf numFmtId="0" fontId="18" fillId="33" borderId="16" xfId="0" applyFont="1" applyFill="1" applyBorder="1" applyAlignment="1">
      <alignment horizontal="center" vertical="top" wrapText="1"/>
    </xf>
    <xf numFmtId="0" fontId="9" fillId="34" borderId="11" xfId="45" applyFont="1" applyFill="1" applyBorder="1" applyAlignment="1" applyProtection="1">
      <alignment horizontal="left" vertical="top"/>
      <protection/>
    </xf>
    <xf numFmtId="0" fontId="27" fillId="0" borderId="13" xfId="0" applyFont="1" applyBorder="1" applyAlignment="1">
      <alignment/>
    </xf>
    <xf numFmtId="0" fontId="9" fillId="34" borderId="0" xfId="45" applyFont="1" applyFill="1" applyBorder="1" applyAlignment="1" applyProtection="1">
      <alignment horizontal="left" vertical="top"/>
      <protection/>
    </xf>
    <xf numFmtId="0" fontId="27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11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center"/>
      <protection hidden="1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0" fontId="27" fillId="33" borderId="16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16" fillId="0" borderId="19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 horizontal="right"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0" fontId="60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61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14" xfId="0" applyNumberFormat="1" applyFont="1" applyFill="1" applyBorder="1" applyAlignment="1" applyProtection="1">
      <alignment horizontal="center" vertical="top"/>
      <protection/>
    </xf>
    <xf numFmtId="173" fontId="16" fillId="0" borderId="14" xfId="0" applyNumberFormat="1" applyFont="1" applyFill="1" applyBorder="1" applyAlignment="1" applyProtection="1">
      <alignment horizontal="center" vertical="top"/>
      <protection/>
    </xf>
    <xf numFmtId="173" fontId="11" fillId="0" borderId="14" xfId="0" applyNumberFormat="1" applyFont="1" applyFill="1" applyBorder="1" applyAlignment="1" applyProtection="1">
      <alignment horizontal="center" vertical="top"/>
      <protection/>
    </xf>
    <xf numFmtId="173" fontId="6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>
      <alignment horizontal="center" vertical="top" wrapText="1"/>
    </xf>
    <xf numFmtId="17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left" vertical="top" wrapText="1"/>
    </xf>
    <xf numFmtId="0" fontId="10" fillId="34" borderId="14" xfId="0" applyFont="1" applyFill="1" applyBorder="1" applyAlignment="1" applyProtection="1">
      <alignment horizontal="left"/>
      <protection locked="0"/>
    </xf>
    <xf numFmtId="2" fontId="10" fillId="0" borderId="14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10" fillId="34" borderId="11" xfId="0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 vertical="top" wrapText="1"/>
    </xf>
    <xf numFmtId="0" fontId="10" fillId="34" borderId="10" xfId="0" applyFont="1" applyFill="1" applyBorder="1" applyAlignment="1" applyProtection="1">
      <alignment horizontal="left"/>
      <protection locked="0"/>
    </xf>
    <xf numFmtId="0" fontId="16" fillId="0" borderId="13" xfId="0" applyFont="1" applyFill="1" applyBorder="1" applyAlignment="1">
      <alignment horizontal="center" vertical="top" wrapText="1"/>
    </xf>
    <xf numFmtId="192" fontId="4" fillId="0" borderId="1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45" fontId="4" fillId="0" borderId="1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3" fillId="0" borderId="19" xfId="0" applyFont="1" applyBorder="1" applyAlignment="1">
      <alignment vertical="top" wrapText="1"/>
    </xf>
    <xf numFmtId="173" fontId="63" fillId="0" borderId="19" xfId="0" applyNumberFormat="1" applyFont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Border="1" applyAlignment="1">
      <alignment vertical="top" wrapText="1"/>
    </xf>
    <xf numFmtId="192" fontId="4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4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7" fillId="1" borderId="10" xfId="55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173" fontId="9" fillId="0" borderId="14" xfId="0" applyNumberFormat="1" applyFont="1" applyBorder="1" applyAlignment="1">
      <alignment horizontal="center" vertical="center"/>
    </xf>
    <xf numFmtId="49" fontId="27" fillId="0" borderId="10" xfId="52" applyFont="1" applyBorder="1" applyAlignment="1">
      <alignment horizontal="center" vertical="center" wrapText="1"/>
      <protection/>
    </xf>
    <xf numFmtId="49" fontId="27" fillId="0" borderId="23" xfId="52" applyFont="1" applyBorder="1" applyAlignment="1">
      <alignment horizontal="center" vertical="center" wrapText="1"/>
      <protection/>
    </xf>
    <xf numFmtId="47" fontId="22" fillId="0" borderId="17" xfId="52" applyNumberFormat="1" applyFont="1" applyFill="1" applyBorder="1" applyAlignment="1">
      <alignment horizontal="center" vertical="center"/>
      <protection/>
    </xf>
    <xf numFmtId="47" fontId="22" fillId="0" borderId="23" xfId="52" applyNumberFormat="1" applyFont="1" applyFill="1" applyBorder="1" applyAlignment="1">
      <alignment horizontal="center" vertical="center"/>
      <protection/>
    </xf>
    <xf numFmtId="49" fontId="27" fillId="0" borderId="14" xfId="5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47" fontId="57" fillId="0" borderId="17" xfId="52" applyNumberFormat="1" applyFont="1" applyFill="1" applyBorder="1" applyAlignment="1">
      <alignment horizontal="center" vertical="center"/>
      <protection/>
    </xf>
    <xf numFmtId="47" fontId="57" fillId="0" borderId="23" xfId="52" applyNumberFormat="1" applyFont="1" applyFill="1" applyBorder="1" applyAlignment="1">
      <alignment horizontal="center" vertical="center"/>
      <protection/>
    </xf>
    <xf numFmtId="47" fontId="57" fillId="0" borderId="17" xfId="52" applyNumberFormat="1" applyFont="1" applyBorder="1" applyAlignment="1">
      <alignment horizontal="center" vertical="center"/>
      <protection/>
    </xf>
    <xf numFmtId="47" fontId="57" fillId="0" borderId="23" xfId="52" applyNumberFormat="1" applyFont="1" applyBorder="1" applyAlignment="1">
      <alignment horizontal="center" vertical="center"/>
      <protection/>
    </xf>
    <xf numFmtId="47" fontId="22" fillId="0" borderId="17" xfId="52" applyNumberFormat="1" applyFont="1" applyBorder="1" applyAlignment="1">
      <alignment horizontal="center" vertical="center"/>
      <protection/>
    </xf>
    <xf numFmtId="47" fontId="22" fillId="0" borderId="23" xfId="52" applyNumberFormat="1" applyFont="1" applyBorder="1" applyAlignment="1">
      <alignment horizontal="center" vertical="center"/>
      <protection/>
    </xf>
    <xf numFmtId="47" fontId="27" fillId="0" borderId="17" xfId="52" applyNumberFormat="1" applyFont="1" applyBorder="1" applyAlignment="1">
      <alignment horizontal="center" vertical="center"/>
      <protection/>
    </xf>
    <xf numFmtId="47" fontId="27" fillId="0" borderId="23" xfId="52" applyNumberFormat="1" applyFont="1" applyBorder="1" applyAlignment="1">
      <alignment horizontal="center" vertical="center"/>
      <protection/>
    </xf>
    <xf numFmtId="196" fontId="22" fillId="0" borderId="17" xfId="52" applyNumberFormat="1" applyFont="1" applyFill="1" applyBorder="1" applyAlignment="1">
      <alignment horizontal="center" vertical="center"/>
      <protection/>
    </xf>
    <xf numFmtId="196" fontId="22" fillId="0" borderId="23" xfId="52" applyNumberFormat="1" applyFont="1" applyFill="1" applyBorder="1" applyAlignment="1">
      <alignment horizontal="center" vertical="center"/>
      <protection/>
    </xf>
    <xf numFmtId="47" fontId="22" fillId="0" borderId="14" xfId="52" applyNumberFormat="1" applyFont="1" applyFill="1" applyBorder="1" applyAlignment="1">
      <alignment horizontal="center" vertical="center"/>
      <protection/>
    </xf>
    <xf numFmtId="47" fontId="22" fillId="0" borderId="14" xfId="52" applyNumberFormat="1" applyFont="1" applyBorder="1" applyAlignment="1">
      <alignment horizontal="center" vertical="center"/>
      <protection/>
    </xf>
    <xf numFmtId="49" fontId="27" fillId="0" borderId="17" xfId="52" applyFont="1" applyBorder="1" applyAlignment="1">
      <alignment horizontal="center" vertical="center" wrapText="1"/>
      <protection/>
    </xf>
    <xf numFmtId="49" fontId="27" fillId="0" borderId="14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9" fillId="0" borderId="11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58" fillId="0" borderId="0" xfId="0" applyFont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2c" xfId="52"/>
    <cellStyle name="Normal_Feuil1" xfId="53"/>
    <cellStyle name="Normal_Résultats ACRO CF 2005" xfId="54"/>
    <cellStyle name="Normal_RESVIT" xfId="55"/>
    <cellStyle name="Percent" xfId="56"/>
    <cellStyle name="Remarque" xfId="57"/>
    <cellStyle name="Sortie" xfId="58"/>
    <cellStyle name="Texte explicatif" xfId="59"/>
    <cellStyle name="Titre " xfId="60"/>
    <cellStyle name="Titre 1" xfId="61"/>
    <cellStyle name="Titre 2" xfId="62"/>
    <cellStyle name="Titre 3" xfId="63"/>
    <cellStyle name="Titre 4" xfId="64"/>
    <cellStyle name="Total" xfId="65"/>
    <cellStyle name="Vérification de cellule" xfId="66"/>
  </cellStyles>
  <dxfs count="3"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m.asso.fr/trombines%202005/inter/62_PAYSANT-LE%20ROUX%20Christophe.jpg" TargetMode="External" /><Relationship Id="rId2" Type="http://schemas.openxmlformats.org/officeDocument/2006/relationships/hyperlink" Target="http://www.ffam.asso.fr/trombines%202005/inter/59_PAYSANT-LE%20ROUX%20Beno&#238;t.jpg" TargetMode="External" /><Relationship Id="rId3" Type="http://schemas.openxmlformats.org/officeDocument/2006/relationships/hyperlink" Target="http://www.ffam.asso.fr/trombines%202005/inter/58_CARRIER%20St&#233;phane.jpg" TargetMode="External" /><Relationship Id="rId4" Type="http://schemas.openxmlformats.org/officeDocument/2006/relationships/hyperlink" Target="http://www.ffam.asso.fr/trombines%202005/inter/63_ROCHEDIEU%20Florent.jpg" TargetMode="External" /><Relationship Id="rId5" Type="http://schemas.openxmlformats.org/officeDocument/2006/relationships/hyperlink" Target="http://www.ffam.asso.fr/trombines%202005/inter/75_STEUPERAERT%20Nathan.jpg" TargetMode="External" /><Relationship Id="rId6" Type="http://schemas.openxmlformats.org/officeDocument/2006/relationships/hyperlink" Target="http://www.ffam.asso.fr/trombines%202005/inter/69_NOWIK%20Pascal.jpg" TargetMode="External" /><Relationship Id="rId7" Type="http://schemas.openxmlformats.org/officeDocument/2006/relationships/hyperlink" Target="http://www.ffam.asso.fr/trombines%202005/inter/51_BOSSARD%20Arnaud.jpg" TargetMode="External" /><Relationship Id="rId8" Type="http://schemas.openxmlformats.org/officeDocument/2006/relationships/hyperlink" Target="http://www.ffam.asso.fr/trombines%202005/inter/76_QUELLIER%20Julien.jpg" TargetMode="External" /><Relationship Id="rId9" Type="http://schemas.openxmlformats.org/officeDocument/2006/relationships/hyperlink" Target="http://www.ffam.asso.fr/trombines%202005/inter/74_ROCHEDIEU%20Vincent.jpg" TargetMode="External" /><Relationship Id="rId10" Type="http://schemas.openxmlformats.org/officeDocument/2006/relationships/hyperlink" Target="http://www.ffam.asso.fr/trombines%202005/inter/70_CARAYON%20C&#233;dric.jpg" TargetMode="External" /><Relationship Id="rId11" Type="http://schemas.openxmlformats.org/officeDocument/2006/relationships/hyperlink" Target="http://www.ffam.asso.fr/trombines%202005/inter/72_DEBANS%20Michel.jpg" TargetMode="External" /><Relationship Id="rId12" Type="http://schemas.openxmlformats.org/officeDocument/2006/relationships/hyperlink" Target="http://www.ffam.asso.fr/trombines%202005/inter/54_PONGNAN%20Franck.jpg" TargetMode="External" /><Relationship Id="rId13" Type="http://schemas.openxmlformats.org/officeDocument/2006/relationships/hyperlink" Target="http://www.ffam.asso.fr/trombines%202005/inter/65_LECOEUR%20Julien.jpg" TargetMode="External" /><Relationship Id="rId14" Type="http://schemas.openxmlformats.org/officeDocument/2006/relationships/hyperlink" Target="http://www.ffam.asso.fr/trombines%202005/inter/67_BERNARD%20Philippe.jpg" TargetMode="External" /><Relationship Id="rId15" Type="http://schemas.openxmlformats.org/officeDocument/2006/relationships/hyperlink" Target="http://www.ffam.asso.fr/trombines%202005/inter/68_MIQUEU%20Fr&#233;d&#233;ric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D38">
      <selection activeCell="J38" sqref="J38"/>
    </sheetView>
  </sheetViews>
  <sheetFormatPr defaultColWidth="11.421875" defaultRowHeight="12.75"/>
  <cols>
    <col min="1" max="1" width="6.140625" style="0" customWidth="1"/>
    <col min="2" max="2" width="23.421875" style="0" customWidth="1"/>
    <col min="3" max="3" width="7.421875" style="55" customWidth="1"/>
    <col min="4" max="4" width="8.00390625" style="3" customWidth="1"/>
    <col min="5" max="5" width="6.7109375" style="3" customWidth="1"/>
    <col min="6" max="6" width="33.00390625" style="0" customWidth="1"/>
    <col min="7" max="7" width="10.421875" style="0" customWidth="1"/>
    <col min="8" max="9" width="8.421875" style="0" customWidth="1"/>
  </cols>
  <sheetData>
    <row r="1" spans="1:7" ht="16.5">
      <c r="A1" s="522" t="s">
        <v>1010</v>
      </c>
      <c r="B1" s="522"/>
      <c r="C1" s="522"/>
      <c r="D1" s="522"/>
      <c r="E1" s="522"/>
      <c r="F1" s="522"/>
      <c r="G1" s="522"/>
    </row>
    <row r="2" ht="11.25" customHeight="1">
      <c r="A2" s="2"/>
    </row>
    <row r="3" spans="1:6" ht="15">
      <c r="A3" s="2"/>
      <c r="B3" s="523"/>
      <c r="C3" s="523"/>
      <c r="D3" s="523"/>
      <c r="E3" s="523"/>
      <c r="F3" s="523"/>
    </row>
    <row r="4" ht="12" customHeight="1">
      <c r="A4" s="2"/>
    </row>
    <row r="5" ht="12" customHeight="1">
      <c r="A5" s="2"/>
    </row>
    <row r="8" spans="1:7" ht="15.75">
      <c r="A8" s="103" t="s">
        <v>1242</v>
      </c>
      <c r="B8" s="193"/>
      <c r="C8" s="476"/>
      <c r="D8" s="415"/>
      <c r="E8" s="415"/>
      <c r="F8" s="193"/>
      <c r="G8" s="193"/>
    </row>
    <row r="9" spans="1:7" ht="15.75">
      <c r="A9" s="130"/>
      <c r="B9" s="193"/>
      <c r="C9" s="476"/>
      <c r="D9" s="415"/>
      <c r="E9" s="415"/>
      <c r="F9" s="193"/>
      <c r="G9" s="193"/>
    </row>
    <row r="10" spans="1:7" ht="15.75">
      <c r="A10" s="56" t="s">
        <v>2</v>
      </c>
      <c r="B10" s="62" t="s">
        <v>20</v>
      </c>
      <c r="C10" s="58"/>
      <c r="D10" s="59" t="s">
        <v>3</v>
      </c>
      <c r="E10" s="59" t="s">
        <v>4</v>
      </c>
      <c r="F10" s="60" t="s">
        <v>5</v>
      </c>
      <c r="G10" s="63" t="s">
        <v>21</v>
      </c>
    </row>
    <row r="11" spans="1:7" ht="19.5" customHeight="1">
      <c r="A11" s="64">
        <v>1</v>
      </c>
      <c r="B11" s="510" t="s">
        <v>1231</v>
      </c>
      <c r="C11" s="65"/>
      <c r="D11" s="69">
        <v>3020</v>
      </c>
      <c r="E11" s="66">
        <v>814</v>
      </c>
      <c r="F11" s="101" t="s">
        <v>1209</v>
      </c>
      <c r="G11" s="509">
        <v>0.02482638888888889</v>
      </c>
    </row>
    <row r="12" spans="1:7" ht="19.5" customHeight="1">
      <c r="A12" s="64">
        <v>2</v>
      </c>
      <c r="B12" s="510" t="s">
        <v>1220</v>
      </c>
      <c r="C12" s="65"/>
      <c r="D12" s="65">
        <v>3020</v>
      </c>
      <c r="E12" s="67">
        <v>347</v>
      </c>
      <c r="F12" s="101" t="s">
        <v>927</v>
      </c>
      <c r="G12" s="509">
        <v>0.020127314814814813</v>
      </c>
    </row>
    <row r="13" spans="1:7" ht="19.5" customHeight="1">
      <c r="A13" s="64">
        <v>3</v>
      </c>
      <c r="B13" s="510" t="s">
        <v>1236</v>
      </c>
      <c r="C13" s="65"/>
      <c r="D13" s="69">
        <v>3022</v>
      </c>
      <c r="E13" s="66">
        <v>68</v>
      </c>
      <c r="F13" s="101" t="s">
        <v>1210</v>
      </c>
      <c r="G13" s="509">
        <v>0.02008101851851852</v>
      </c>
    </row>
    <row r="14" spans="1:7" ht="19.5" customHeight="1">
      <c r="A14" s="64">
        <v>4</v>
      </c>
      <c r="B14" s="510" t="s">
        <v>1224</v>
      </c>
      <c r="C14" s="65"/>
      <c r="D14" s="69">
        <v>3006</v>
      </c>
      <c r="E14" s="66">
        <v>194</v>
      </c>
      <c r="F14" s="101" t="s">
        <v>1211</v>
      </c>
      <c r="G14" s="509">
        <v>0.01945601851851852</v>
      </c>
    </row>
    <row r="15" spans="1:7" ht="19.5" customHeight="1">
      <c r="A15" s="64">
        <v>5</v>
      </c>
      <c r="B15" s="510" t="s">
        <v>1238</v>
      </c>
      <c r="C15" s="68"/>
      <c r="D15" s="69">
        <v>3002</v>
      </c>
      <c r="E15" s="66">
        <v>333</v>
      </c>
      <c r="F15" s="101" t="s">
        <v>1212</v>
      </c>
      <c r="G15" s="509">
        <v>0.017488425925925925</v>
      </c>
    </row>
    <row r="16" spans="1:7" ht="19.5" customHeight="1">
      <c r="A16" s="64">
        <v>6</v>
      </c>
      <c r="B16" s="510" t="s">
        <v>1266</v>
      </c>
      <c r="C16" s="68"/>
      <c r="D16" s="69">
        <v>3020</v>
      </c>
      <c r="E16" s="66">
        <v>249</v>
      </c>
      <c r="F16" s="101" t="s">
        <v>1213</v>
      </c>
      <c r="G16" s="509">
        <v>0.017060185185185185</v>
      </c>
    </row>
    <row r="17" spans="1:7" ht="19.5" customHeight="1">
      <c r="A17" s="64">
        <v>7</v>
      </c>
      <c r="B17" s="510" t="s">
        <v>1223</v>
      </c>
      <c r="C17" s="68"/>
      <c r="D17" s="69">
        <v>3017</v>
      </c>
      <c r="E17" s="66">
        <v>698</v>
      </c>
      <c r="F17" s="101" t="s">
        <v>1214</v>
      </c>
      <c r="G17" s="509">
        <v>0.015844907407407408</v>
      </c>
    </row>
    <row r="18" spans="1:7" ht="19.5" customHeight="1">
      <c r="A18" s="64">
        <v>8</v>
      </c>
      <c r="B18" s="510" t="s">
        <v>1234</v>
      </c>
      <c r="C18" s="68"/>
      <c r="D18" s="69">
        <v>3002</v>
      </c>
      <c r="E18" s="66">
        <v>580</v>
      </c>
      <c r="F18" s="101" t="s">
        <v>1215</v>
      </c>
      <c r="G18" s="509">
        <v>0.011712962962962963</v>
      </c>
    </row>
    <row r="19" spans="1:7" ht="19.5" customHeight="1">
      <c r="A19" s="64">
        <v>9</v>
      </c>
      <c r="B19" s="510" t="s">
        <v>1267</v>
      </c>
      <c r="C19" s="68"/>
      <c r="D19" s="69">
        <v>3017</v>
      </c>
      <c r="E19" s="66">
        <v>698</v>
      </c>
      <c r="F19" s="101" t="s">
        <v>1214</v>
      </c>
      <c r="G19" s="509">
        <v>0.00494212962962963</v>
      </c>
    </row>
    <row r="20" spans="1:7" ht="19.5" customHeight="1">
      <c r="A20" s="64">
        <v>10</v>
      </c>
      <c r="B20" s="510" t="s">
        <v>1268</v>
      </c>
      <c r="C20" s="68"/>
      <c r="D20" s="69">
        <v>3002</v>
      </c>
      <c r="E20" s="66">
        <v>400</v>
      </c>
      <c r="F20" s="101" t="s">
        <v>1216</v>
      </c>
      <c r="G20" s="509">
        <v>0.002789351851851852</v>
      </c>
    </row>
    <row r="21" spans="1:7" ht="11.25" customHeight="1">
      <c r="A21" s="172"/>
      <c r="B21" s="255"/>
      <c r="C21" s="256"/>
      <c r="D21" s="172"/>
      <c r="E21" s="172"/>
      <c r="F21" s="74"/>
      <c r="G21" s="257"/>
    </row>
    <row r="23" spans="1:6" ht="18">
      <c r="A23" s="524" t="s">
        <v>1240</v>
      </c>
      <c r="B23" s="524"/>
      <c r="C23" s="524"/>
      <c r="D23" s="525"/>
      <c r="E23" s="525"/>
      <c r="F23" s="525"/>
    </row>
    <row r="25" spans="1:7" ht="15.75">
      <c r="A25" s="56" t="s">
        <v>2</v>
      </c>
      <c r="B25" s="62" t="s">
        <v>20</v>
      </c>
      <c r="C25" s="58"/>
      <c r="D25" s="59" t="s">
        <v>3</v>
      </c>
      <c r="E25" s="59" t="s">
        <v>4</v>
      </c>
      <c r="F25" s="60" t="s">
        <v>5</v>
      </c>
      <c r="G25" s="63" t="s">
        <v>21</v>
      </c>
    </row>
    <row r="26" spans="1:7" ht="15">
      <c r="A26" s="64">
        <v>1</v>
      </c>
      <c r="B26" s="510" t="s">
        <v>1235</v>
      </c>
      <c r="C26" s="65"/>
      <c r="D26" s="69">
        <v>3002</v>
      </c>
      <c r="E26" s="66">
        <v>400</v>
      </c>
      <c r="F26" s="101" t="s">
        <v>1216</v>
      </c>
      <c r="G26" s="509">
        <v>0.021412037037037035</v>
      </c>
    </row>
    <row r="27" spans="1:7" ht="15">
      <c r="A27" s="64">
        <v>2</v>
      </c>
      <c r="B27" s="512" t="s">
        <v>1236</v>
      </c>
      <c r="C27" s="65"/>
      <c r="D27" s="65">
        <v>3022</v>
      </c>
      <c r="E27" s="67">
        <v>68</v>
      </c>
      <c r="F27" s="101" t="s">
        <v>1210</v>
      </c>
      <c r="G27" s="509">
        <v>0.01880787037037037</v>
      </c>
    </row>
    <row r="28" spans="1:7" ht="15">
      <c r="A28" s="64">
        <v>3</v>
      </c>
      <c r="B28" s="510" t="s">
        <v>1219</v>
      </c>
      <c r="C28" s="65"/>
      <c r="D28" s="69">
        <v>3006</v>
      </c>
      <c r="E28" s="66">
        <v>102</v>
      </c>
      <c r="F28" s="101" t="s">
        <v>1228</v>
      </c>
      <c r="G28" s="509">
        <v>0.017650462962962965</v>
      </c>
    </row>
    <row r="29" spans="1:7" ht="15">
      <c r="A29" s="64">
        <v>4</v>
      </c>
      <c r="B29" s="510" t="s">
        <v>1237</v>
      </c>
      <c r="C29" s="65"/>
      <c r="D29" s="69">
        <v>3019</v>
      </c>
      <c r="E29" s="66">
        <v>426</v>
      </c>
      <c r="F29" s="101" t="s">
        <v>929</v>
      </c>
      <c r="G29" s="509">
        <v>0.017627314814814814</v>
      </c>
    </row>
    <row r="30" spans="1:7" ht="15">
      <c r="A30" s="64">
        <v>5</v>
      </c>
      <c r="B30" s="510" t="s">
        <v>1238</v>
      </c>
      <c r="C30" s="68"/>
      <c r="D30" s="69">
        <v>3002</v>
      </c>
      <c r="E30" s="66">
        <v>33</v>
      </c>
      <c r="F30" s="101" t="s">
        <v>1212</v>
      </c>
      <c r="G30" s="509">
        <v>0.016574074074074074</v>
      </c>
    </row>
    <row r="31" spans="1:7" ht="15">
      <c r="A31" s="64">
        <v>6</v>
      </c>
      <c r="B31" s="510" t="s">
        <v>1224</v>
      </c>
      <c r="C31" s="68"/>
      <c r="D31" s="69">
        <v>3006</v>
      </c>
      <c r="E31" s="66">
        <v>194</v>
      </c>
      <c r="F31" s="101" t="s">
        <v>1211</v>
      </c>
      <c r="G31" s="509">
        <v>0.015625</v>
      </c>
    </row>
    <row r="32" spans="1:7" ht="15">
      <c r="A32" s="64">
        <v>7</v>
      </c>
      <c r="B32" s="510" t="s">
        <v>1234</v>
      </c>
      <c r="C32" s="68"/>
      <c r="D32" s="69">
        <v>3002</v>
      </c>
      <c r="E32" s="66">
        <v>580</v>
      </c>
      <c r="F32" s="101" t="s">
        <v>1215</v>
      </c>
      <c r="G32" s="509">
        <v>0.015381944444444445</v>
      </c>
    </row>
    <row r="33" spans="1:7" ht="15">
      <c r="A33" s="64">
        <v>8</v>
      </c>
      <c r="B33" s="512" t="s">
        <v>1233</v>
      </c>
      <c r="C33" s="68"/>
      <c r="D33" s="69">
        <v>3002</v>
      </c>
      <c r="E33" s="66">
        <v>400</v>
      </c>
      <c r="F33" s="101" t="s">
        <v>1216</v>
      </c>
      <c r="G33" s="509">
        <v>0.014791666666666668</v>
      </c>
    </row>
    <row r="34" spans="1:7" ht="15">
      <c r="A34" s="64">
        <v>9</v>
      </c>
      <c r="B34" s="512" t="s">
        <v>1227</v>
      </c>
      <c r="C34" s="68"/>
      <c r="D34" s="69">
        <v>3002</v>
      </c>
      <c r="E34" s="66">
        <v>333</v>
      </c>
      <c r="F34" s="101" t="s">
        <v>1212</v>
      </c>
      <c r="G34" s="509">
        <v>0.005601851851851853</v>
      </c>
    </row>
    <row r="35" spans="1:7" ht="15">
      <c r="A35" s="64">
        <v>10</v>
      </c>
      <c r="B35" s="512" t="s">
        <v>1265</v>
      </c>
      <c r="C35" s="68"/>
      <c r="D35" s="69">
        <v>3002</v>
      </c>
      <c r="E35" s="66">
        <v>400</v>
      </c>
      <c r="F35" s="101" t="s">
        <v>1216</v>
      </c>
      <c r="G35" s="509">
        <v>0.0023263888888888887</v>
      </c>
    </row>
    <row r="37" ht="15">
      <c r="G37" s="521"/>
    </row>
    <row r="38" spans="1:6" ht="21">
      <c r="A38" s="528" t="s">
        <v>1229</v>
      </c>
      <c r="B38" s="528"/>
      <c r="C38" s="528"/>
      <c r="D38" s="529"/>
      <c r="E38" s="529"/>
      <c r="F38" s="529"/>
    </row>
    <row r="40" spans="1:7" ht="15.75">
      <c r="A40" s="56" t="s">
        <v>2</v>
      </c>
      <c r="B40" s="62" t="s">
        <v>20</v>
      </c>
      <c r="C40" s="58"/>
      <c r="D40" s="59" t="s">
        <v>3</v>
      </c>
      <c r="E40" s="59" t="s">
        <v>4</v>
      </c>
      <c r="F40" s="60" t="s">
        <v>5</v>
      </c>
      <c r="G40" s="63" t="s">
        <v>21</v>
      </c>
    </row>
    <row r="41" spans="1:7" ht="15">
      <c r="A41" s="64">
        <v>1</v>
      </c>
      <c r="B41" s="510" t="s">
        <v>1230</v>
      </c>
      <c r="C41" s="65"/>
      <c r="D41" s="69">
        <v>3022</v>
      </c>
      <c r="E41" s="66">
        <v>612</v>
      </c>
      <c r="F41" s="101" t="s">
        <v>1269</v>
      </c>
      <c r="G41" s="509">
        <v>0.039525462962962964</v>
      </c>
    </row>
    <row r="42" spans="1:7" ht="15">
      <c r="A42" s="64">
        <v>2</v>
      </c>
      <c r="B42" s="510" t="s">
        <v>1231</v>
      </c>
      <c r="C42" s="65"/>
      <c r="D42" s="65">
        <v>3020</v>
      </c>
      <c r="E42" s="67">
        <v>814</v>
      </c>
      <c r="F42" s="101" t="s">
        <v>1209</v>
      </c>
      <c r="G42" s="509">
        <v>0.03711805555555556</v>
      </c>
    </row>
    <row r="43" spans="1:7" ht="15">
      <c r="A43" s="64">
        <v>3</v>
      </c>
      <c r="B43" s="510" t="s">
        <v>1232</v>
      </c>
      <c r="C43" s="65"/>
      <c r="D43" s="69">
        <v>3022</v>
      </c>
      <c r="E43" s="66">
        <v>612</v>
      </c>
      <c r="F43" s="101" t="s">
        <v>1269</v>
      </c>
      <c r="G43" s="509">
        <v>0.03697916666666666</v>
      </c>
    </row>
    <row r="44" spans="1:7" ht="15">
      <c r="A44" s="64">
        <v>4</v>
      </c>
      <c r="B44" s="510" t="s">
        <v>1219</v>
      </c>
      <c r="C44" s="65"/>
      <c r="D44" s="69">
        <v>3006</v>
      </c>
      <c r="E44" s="66">
        <v>102</v>
      </c>
      <c r="F44" s="101" t="s">
        <v>1228</v>
      </c>
      <c r="G44" s="509">
        <v>0.030856481481481485</v>
      </c>
    </row>
    <row r="45" spans="1:7" ht="15">
      <c r="A45" s="64">
        <v>5</v>
      </c>
      <c r="B45" s="510" t="s">
        <v>1233</v>
      </c>
      <c r="C45" s="68"/>
      <c r="D45" s="69">
        <v>3002</v>
      </c>
      <c r="E45" s="66">
        <v>400</v>
      </c>
      <c r="F45" s="101" t="s">
        <v>1216</v>
      </c>
      <c r="G45" s="509">
        <v>0.02388888888888889</v>
      </c>
    </row>
    <row r="46" spans="1:7" ht="15">
      <c r="A46" s="64">
        <v>6</v>
      </c>
      <c r="B46" s="510" t="s">
        <v>1234</v>
      </c>
      <c r="C46" s="68"/>
      <c r="D46" s="69">
        <v>3002</v>
      </c>
      <c r="E46" s="66">
        <v>580</v>
      </c>
      <c r="F46" s="101" t="s">
        <v>1215</v>
      </c>
      <c r="G46" s="509">
        <v>0.015381944444444445</v>
      </c>
    </row>
    <row r="49" spans="1:3" ht="21">
      <c r="A49" s="528" t="s">
        <v>1239</v>
      </c>
      <c r="B49" s="530"/>
      <c r="C49" s="530"/>
    </row>
    <row r="51" spans="1:7" ht="15.75">
      <c r="A51" s="56" t="s">
        <v>2</v>
      </c>
      <c r="B51" s="62" t="s">
        <v>20</v>
      </c>
      <c r="C51" s="58"/>
      <c r="D51" s="59" t="s">
        <v>3</v>
      </c>
      <c r="E51" s="59" t="s">
        <v>4</v>
      </c>
      <c r="F51" s="60" t="s">
        <v>5</v>
      </c>
      <c r="G51" s="63" t="s">
        <v>21</v>
      </c>
    </row>
    <row r="52" spans="1:7" ht="15">
      <c r="A52" s="66">
        <v>1</v>
      </c>
      <c r="B52" s="512" t="s">
        <v>1243</v>
      </c>
      <c r="C52" s="65"/>
      <c r="D52" s="66">
        <v>3022</v>
      </c>
      <c r="E52" s="66">
        <v>612</v>
      </c>
      <c r="F52" s="101" t="s">
        <v>1269</v>
      </c>
      <c r="G52" s="511">
        <v>0.016331018518518522</v>
      </c>
    </row>
    <row r="53" spans="1:7" ht="15">
      <c r="A53" s="66">
        <v>2</v>
      </c>
      <c r="B53" s="510" t="s">
        <v>1244</v>
      </c>
      <c r="C53" s="65"/>
      <c r="D53" s="67">
        <v>3006</v>
      </c>
      <c r="E53" s="67">
        <v>194</v>
      </c>
      <c r="F53" s="101" t="s">
        <v>1211</v>
      </c>
      <c r="G53" s="511">
        <v>0.014039351851851851</v>
      </c>
    </row>
    <row r="54" spans="1:7" ht="15">
      <c r="A54" s="66">
        <v>3</v>
      </c>
      <c r="B54" s="510" t="s">
        <v>1245</v>
      </c>
      <c r="C54" s="65"/>
      <c r="D54" s="66">
        <v>3006</v>
      </c>
      <c r="E54" s="66">
        <v>194</v>
      </c>
      <c r="F54" s="101" t="s">
        <v>1211</v>
      </c>
      <c r="G54" s="511">
        <v>0.013020833333333334</v>
      </c>
    </row>
    <row r="55" spans="1:7" ht="15">
      <c r="A55" s="66">
        <v>4</v>
      </c>
      <c r="B55" s="510" t="s">
        <v>1246</v>
      </c>
      <c r="C55" s="65"/>
      <c r="D55" s="66">
        <v>3017</v>
      </c>
      <c r="E55" s="66">
        <v>698</v>
      </c>
      <c r="F55" s="101" t="s">
        <v>1214</v>
      </c>
      <c r="G55" s="511">
        <v>0.011712962962962963</v>
      </c>
    </row>
    <row r="56" spans="1:7" ht="15">
      <c r="A56" s="66">
        <v>5</v>
      </c>
      <c r="B56" s="510" t="s">
        <v>1247</v>
      </c>
      <c r="C56" s="68"/>
      <c r="D56" s="66">
        <v>3017</v>
      </c>
      <c r="E56" s="66">
        <v>698</v>
      </c>
      <c r="F56" s="101" t="s">
        <v>1214</v>
      </c>
      <c r="G56" s="511">
        <v>0.011666666666666669</v>
      </c>
    </row>
    <row r="57" spans="1:7" ht="15">
      <c r="A57" s="66">
        <v>6</v>
      </c>
      <c r="B57" s="510" t="s">
        <v>1248</v>
      </c>
      <c r="C57" s="68"/>
      <c r="D57" s="66">
        <v>3017</v>
      </c>
      <c r="E57" s="66">
        <v>698</v>
      </c>
      <c r="F57" s="101" t="s">
        <v>1214</v>
      </c>
      <c r="G57" s="511">
        <v>0.01105324074074074</v>
      </c>
    </row>
    <row r="58" spans="1:7" ht="15">
      <c r="A58" s="327">
        <v>7</v>
      </c>
      <c r="B58" s="510" t="s">
        <v>1249</v>
      </c>
      <c r="C58" s="40"/>
      <c r="D58" s="12">
        <v>3017</v>
      </c>
      <c r="E58" s="67">
        <v>698</v>
      </c>
      <c r="F58" s="101" t="s">
        <v>1214</v>
      </c>
      <c r="G58" s="511">
        <v>0.010868055555555554</v>
      </c>
    </row>
    <row r="59" spans="1:7" ht="15">
      <c r="A59" s="327">
        <v>8</v>
      </c>
      <c r="B59" s="510" t="s">
        <v>1250</v>
      </c>
      <c r="C59" s="40"/>
      <c r="D59" s="12">
        <v>3017</v>
      </c>
      <c r="E59" s="67">
        <v>698</v>
      </c>
      <c r="F59" s="101" t="s">
        <v>1214</v>
      </c>
      <c r="G59" s="511">
        <v>0.010775462962962962</v>
      </c>
    </row>
    <row r="60" spans="1:7" ht="15">
      <c r="A60" s="327">
        <v>9</v>
      </c>
      <c r="B60" s="510" t="s">
        <v>1251</v>
      </c>
      <c r="C60" s="40"/>
      <c r="D60" s="12">
        <v>3017</v>
      </c>
      <c r="E60" s="67">
        <v>698</v>
      </c>
      <c r="F60" s="101" t="s">
        <v>1214</v>
      </c>
      <c r="G60" s="511">
        <v>0.010601851851851852</v>
      </c>
    </row>
    <row r="61" spans="1:7" ht="15">
      <c r="A61" s="327">
        <v>10</v>
      </c>
      <c r="B61" s="512" t="s">
        <v>1272</v>
      </c>
      <c r="C61" s="40"/>
      <c r="D61" s="12">
        <v>3002</v>
      </c>
      <c r="E61" s="67">
        <v>400</v>
      </c>
      <c r="F61" s="101" t="s">
        <v>1216</v>
      </c>
      <c r="G61" s="511">
        <v>0.01050925925925926</v>
      </c>
    </row>
    <row r="62" spans="1:7" ht="15">
      <c r="A62" s="327">
        <v>11</v>
      </c>
      <c r="B62" s="512" t="s">
        <v>1252</v>
      </c>
      <c r="C62" s="40"/>
      <c r="D62" s="12">
        <v>3017</v>
      </c>
      <c r="E62" s="67">
        <v>698</v>
      </c>
      <c r="F62" s="101" t="s">
        <v>1214</v>
      </c>
      <c r="G62" s="511">
        <v>0.010115740740740741</v>
      </c>
    </row>
    <row r="63" spans="1:7" ht="15">
      <c r="A63" s="327">
        <v>12</v>
      </c>
      <c r="B63" s="512" t="s">
        <v>1253</v>
      </c>
      <c r="C63" s="40"/>
      <c r="D63" s="12">
        <v>3017</v>
      </c>
      <c r="E63" s="67">
        <v>698</v>
      </c>
      <c r="F63" s="101" t="s">
        <v>1214</v>
      </c>
      <c r="G63" s="511">
        <v>0.009618055555555557</v>
      </c>
    </row>
    <row r="64" spans="1:7" ht="15">
      <c r="A64" s="327">
        <v>13</v>
      </c>
      <c r="B64" s="510" t="s">
        <v>1254</v>
      </c>
      <c r="C64" s="40"/>
      <c r="D64" s="12">
        <v>3002</v>
      </c>
      <c r="E64" s="67">
        <v>400</v>
      </c>
      <c r="F64" s="101" t="s">
        <v>1216</v>
      </c>
      <c r="G64" s="511">
        <v>0.004537037037037037</v>
      </c>
    </row>
    <row r="68" spans="1:3" ht="21">
      <c r="A68" s="528" t="s">
        <v>1255</v>
      </c>
      <c r="B68" s="530"/>
      <c r="C68" s="530"/>
    </row>
    <row r="70" spans="1:7" ht="15.75">
      <c r="A70" s="56" t="s">
        <v>2</v>
      </c>
      <c r="B70" s="62" t="s">
        <v>20</v>
      </c>
      <c r="C70" s="58"/>
      <c r="D70" s="59" t="s">
        <v>3</v>
      </c>
      <c r="E70" s="59" t="s">
        <v>4</v>
      </c>
      <c r="F70" s="60" t="s">
        <v>5</v>
      </c>
      <c r="G70" s="63" t="s">
        <v>21</v>
      </c>
    </row>
    <row r="71" spans="1:7" ht="15">
      <c r="A71" s="66">
        <v>1</v>
      </c>
      <c r="B71" s="510" t="s">
        <v>1256</v>
      </c>
      <c r="C71" s="513"/>
      <c r="D71" s="66">
        <v>3006</v>
      </c>
      <c r="E71" s="66">
        <v>194</v>
      </c>
      <c r="F71" s="101" t="s">
        <v>1211</v>
      </c>
      <c r="G71" s="511">
        <v>0.01710648148148148</v>
      </c>
    </row>
    <row r="72" spans="1:7" ht="15">
      <c r="A72" s="66">
        <v>2</v>
      </c>
      <c r="B72" s="510" t="s">
        <v>1257</v>
      </c>
      <c r="C72" s="513"/>
      <c r="D72" s="67">
        <v>3006</v>
      </c>
      <c r="E72" s="67">
        <v>194</v>
      </c>
      <c r="F72" s="101" t="s">
        <v>1211</v>
      </c>
      <c r="G72" s="511">
        <v>0.015138888888888887</v>
      </c>
    </row>
    <row r="73" spans="1:7" ht="15">
      <c r="A73" s="66">
        <v>3</v>
      </c>
      <c r="B73" s="510" t="s">
        <v>1258</v>
      </c>
      <c r="C73" s="513"/>
      <c r="D73" s="66">
        <v>3006</v>
      </c>
      <c r="E73" s="66">
        <v>194</v>
      </c>
      <c r="F73" s="101" t="s">
        <v>1211</v>
      </c>
      <c r="G73" s="511">
        <v>0.014120370370370372</v>
      </c>
    </row>
    <row r="74" spans="1:7" ht="15">
      <c r="A74" s="66">
        <v>4</v>
      </c>
      <c r="B74" s="510" t="s">
        <v>1259</v>
      </c>
      <c r="C74" s="513"/>
      <c r="D74" s="66">
        <v>3017</v>
      </c>
      <c r="E74" s="66">
        <v>698</v>
      </c>
      <c r="F74" s="101" t="s">
        <v>1214</v>
      </c>
      <c r="G74" s="511">
        <v>0.012418981481481482</v>
      </c>
    </row>
    <row r="75" spans="1:7" ht="15">
      <c r="A75" s="66">
        <v>5</v>
      </c>
      <c r="B75" s="510" t="s">
        <v>1260</v>
      </c>
      <c r="C75" s="514"/>
      <c r="D75" s="66">
        <v>3017</v>
      </c>
      <c r="E75" s="66">
        <v>698</v>
      </c>
      <c r="F75" s="101" t="s">
        <v>1214</v>
      </c>
      <c r="G75" s="511">
        <v>0.01037037037037037</v>
      </c>
    </row>
    <row r="76" spans="1:7" ht="15">
      <c r="A76" s="66">
        <v>6</v>
      </c>
      <c r="B76" s="510" t="s">
        <v>1261</v>
      </c>
      <c r="C76" s="514"/>
      <c r="D76" s="66">
        <v>3017</v>
      </c>
      <c r="E76" s="66">
        <v>698</v>
      </c>
      <c r="F76" s="101" t="s">
        <v>1214</v>
      </c>
      <c r="G76" s="511">
        <v>0.00914351851851852</v>
      </c>
    </row>
    <row r="77" spans="1:7" ht="15">
      <c r="A77" s="327">
        <v>7</v>
      </c>
      <c r="B77" s="512" t="s">
        <v>1262</v>
      </c>
      <c r="C77" s="515"/>
      <c r="D77" s="66">
        <v>3017</v>
      </c>
      <c r="E77" s="66">
        <v>698</v>
      </c>
      <c r="F77" s="101" t="s">
        <v>1214</v>
      </c>
      <c r="G77" s="511">
        <v>0.00775462962962963</v>
      </c>
    </row>
    <row r="78" spans="1:7" ht="15">
      <c r="A78" s="327">
        <v>8</v>
      </c>
      <c r="B78" s="512" t="s">
        <v>1263</v>
      </c>
      <c r="C78" s="515"/>
      <c r="D78" s="66">
        <v>3017</v>
      </c>
      <c r="E78" s="66">
        <v>698</v>
      </c>
      <c r="F78" s="101" t="s">
        <v>1214</v>
      </c>
      <c r="G78" s="511">
        <v>0.006608796296296297</v>
      </c>
    </row>
    <row r="79" spans="1:7" ht="15">
      <c r="A79" s="327">
        <v>9</v>
      </c>
      <c r="B79" s="510" t="s">
        <v>1264</v>
      </c>
      <c r="C79" s="515"/>
      <c r="D79" s="66">
        <v>3017</v>
      </c>
      <c r="E79" s="66">
        <v>698</v>
      </c>
      <c r="F79" s="101" t="s">
        <v>1214</v>
      </c>
      <c r="G79" s="511">
        <v>0.006435185185185184</v>
      </c>
    </row>
    <row r="82" spans="1:6" ht="15.75">
      <c r="A82" s="526" t="s">
        <v>1241</v>
      </c>
      <c r="B82" s="526"/>
      <c r="C82" s="526"/>
      <c r="D82" s="527"/>
      <c r="E82" s="527"/>
      <c r="F82" s="527"/>
    </row>
    <row r="83" spans="3:5" ht="12">
      <c r="C83"/>
      <c r="D83"/>
      <c r="E83"/>
    </row>
    <row r="84" spans="1:7" ht="15.75">
      <c r="A84" s="56" t="s">
        <v>2</v>
      </c>
      <c r="B84" s="62" t="s">
        <v>20</v>
      </c>
      <c r="C84" s="58"/>
      <c r="D84" s="59" t="s">
        <v>3</v>
      </c>
      <c r="E84" s="59" t="s">
        <v>4</v>
      </c>
      <c r="F84" s="60" t="s">
        <v>5</v>
      </c>
      <c r="G84" s="63" t="s">
        <v>21</v>
      </c>
    </row>
    <row r="85" spans="1:7" ht="15">
      <c r="A85" s="64">
        <v>1</v>
      </c>
      <c r="B85" s="510" t="s">
        <v>1218</v>
      </c>
      <c r="C85" s="65"/>
      <c r="D85" s="69">
        <v>3020</v>
      </c>
      <c r="E85" s="66">
        <v>814</v>
      </c>
      <c r="F85" s="101" t="s">
        <v>1209</v>
      </c>
      <c r="G85" s="509">
        <v>0.03203703703703704</v>
      </c>
    </row>
    <row r="86" spans="1:7" ht="15">
      <c r="A86" s="64">
        <v>2</v>
      </c>
      <c r="B86" s="510" t="s">
        <v>1219</v>
      </c>
      <c r="C86" s="65"/>
      <c r="D86" s="65">
        <v>3006</v>
      </c>
      <c r="E86" s="67">
        <v>106</v>
      </c>
      <c r="F86" s="101" t="s">
        <v>1228</v>
      </c>
      <c r="G86" s="509">
        <v>0.022858796296296297</v>
      </c>
    </row>
    <row r="87" spans="1:7" ht="15">
      <c r="A87" s="64">
        <v>3</v>
      </c>
      <c r="B87" s="510" t="s">
        <v>1220</v>
      </c>
      <c r="C87" s="65"/>
      <c r="D87" s="69">
        <v>3020</v>
      </c>
      <c r="E87" s="66">
        <v>347</v>
      </c>
      <c r="F87" s="101" t="s">
        <v>927</v>
      </c>
      <c r="G87" s="509">
        <v>0.020856481481481483</v>
      </c>
    </row>
    <row r="88" spans="1:7" ht="15">
      <c r="A88" s="64">
        <v>4</v>
      </c>
      <c r="B88" s="510" t="s">
        <v>1221</v>
      </c>
      <c r="C88" s="65"/>
      <c r="D88" s="69">
        <v>3002</v>
      </c>
      <c r="E88" s="66">
        <v>422</v>
      </c>
      <c r="F88" s="101" t="s">
        <v>1270</v>
      </c>
      <c r="G88" s="509">
        <v>0.019976851851851853</v>
      </c>
    </row>
    <row r="89" spans="1:7" ht="15">
      <c r="A89" s="64">
        <v>5</v>
      </c>
      <c r="B89" s="510" t="s">
        <v>1222</v>
      </c>
      <c r="C89" s="68"/>
      <c r="D89" s="69">
        <v>3019</v>
      </c>
      <c r="E89" s="66">
        <v>426</v>
      </c>
      <c r="F89" s="101" t="s">
        <v>929</v>
      </c>
      <c r="G89" s="509">
        <v>0.018969907407407408</v>
      </c>
    </row>
    <row r="90" spans="1:7" ht="15">
      <c r="A90" s="64">
        <v>6</v>
      </c>
      <c r="B90" s="510" t="s">
        <v>1223</v>
      </c>
      <c r="C90" s="68"/>
      <c r="D90" s="69">
        <v>3017</v>
      </c>
      <c r="E90" s="66">
        <v>698</v>
      </c>
      <c r="F90" s="101" t="s">
        <v>1214</v>
      </c>
      <c r="G90" s="509">
        <v>0.015439814814814816</v>
      </c>
    </row>
    <row r="91" spans="1:7" ht="15">
      <c r="A91" s="64">
        <v>7</v>
      </c>
      <c r="B91" s="510" t="s">
        <v>1224</v>
      </c>
      <c r="C91" s="68"/>
      <c r="D91" s="69">
        <v>3006</v>
      </c>
      <c r="E91" s="66">
        <v>194</v>
      </c>
      <c r="F91" s="101" t="s">
        <v>1211</v>
      </c>
      <c r="G91" s="509">
        <v>0.012662037037037038</v>
      </c>
    </row>
    <row r="92" spans="1:7" ht="15">
      <c r="A92" s="64">
        <v>8</v>
      </c>
      <c r="B92" s="510" t="s">
        <v>1271</v>
      </c>
      <c r="C92" s="68"/>
      <c r="D92" s="69">
        <v>3002</v>
      </c>
      <c r="E92" s="66">
        <v>400</v>
      </c>
      <c r="F92" s="101" t="s">
        <v>1216</v>
      </c>
      <c r="G92" s="509">
        <v>0.012141203703703704</v>
      </c>
    </row>
    <row r="93" spans="1:7" ht="15">
      <c r="A93" s="64">
        <v>9</v>
      </c>
      <c r="B93" s="510" t="s">
        <v>1225</v>
      </c>
      <c r="C93" s="68"/>
      <c r="D93" s="69">
        <v>3017</v>
      </c>
      <c r="E93" s="66">
        <v>698</v>
      </c>
      <c r="F93" s="101" t="s">
        <v>1214</v>
      </c>
      <c r="G93" s="509">
        <v>0.01204861111111111</v>
      </c>
    </row>
    <row r="94" spans="1:7" ht="15">
      <c r="A94" s="64">
        <v>10</v>
      </c>
      <c r="B94" s="510" t="s">
        <v>1226</v>
      </c>
      <c r="C94" s="68"/>
      <c r="D94" s="69">
        <v>3002</v>
      </c>
      <c r="E94" s="66">
        <v>400</v>
      </c>
      <c r="F94" s="101" t="s">
        <v>1216</v>
      </c>
      <c r="G94" s="509">
        <v>0.011585648148148147</v>
      </c>
    </row>
    <row r="95" spans="1:7" ht="15">
      <c r="A95" s="327">
        <v>11</v>
      </c>
      <c r="B95" s="510" t="s">
        <v>1227</v>
      </c>
      <c r="C95" s="40"/>
      <c r="D95" s="12">
        <v>3002</v>
      </c>
      <c r="E95" s="67">
        <v>333</v>
      </c>
      <c r="F95" s="101" t="s">
        <v>1212</v>
      </c>
      <c r="G95" s="509">
        <v>0.007858796296296296</v>
      </c>
    </row>
  </sheetData>
  <sheetProtection/>
  <mergeCells count="7">
    <mergeCell ref="A1:G1"/>
    <mergeCell ref="B3:F3"/>
    <mergeCell ref="A23:F23"/>
    <mergeCell ref="A82:F82"/>
    <mergeCell ref="A38:F38"/>
    <mergeCell ref="A49:C49"/>
    <mergeCell ref="A68:C6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8">
      <selection activeCell="B61" sqref="B61:C61"/>
    </sheetView>
  </sheetViews>
  <sheetFormatPr defaultColWidth="11.57421875" defaultRowHeight="12.75"/>
  <cols>
    <col min="1" max="1" width="6.00390625" style="193" customWidth="1"/>
    <col min="2" max="2" width="17.7109375" style="193" customWidth="1"/>
    <col min="3" max="3" width="2.00390625" style="193" customWidth="1"/>
    <col min="4" max="4" width="7.421875" style="193" customWidth="1"/>
    <col min="5" max="5" width="6.421875" style="193" customWidth="1"/>
    <col min="6" max="6" width="24.140625" style="193" customWidth="1"/>
    <col min="7" max="7" width="9.140625" style="193" customWidth="1"/>
    <col min="8" max="8" width="11.7109375" style="193" customWidth="1"/>
    <col min="9" max="9" width="9.421875" style="193" customWidth="1"/>
    <col min="10" max="16384" width="11.421875" style="193" customWidth="1"/>
  </cols>
  <sheetData>
    <row r="1" spans="1:9" ht="18">
      <c r="A1" s="548" t="s">
        <v>420</v>
      </c>
      <c r="B1" s="548"/>
      <c r="C1" s="548"/>
      <c r="D1" s="548"/>
      <c r="E1" s="548"/>
      <c r="F1" s="548"/>
      <c r="G1" s="548"/>
      <c r="H1" s="548"/>
      <c r="I1" s="548"/>
    </row>
    <row r="2" spans="1:9" ht="15.75">
      <c r="A2" s="208"/>
      <c r="B2" s="208"/>
      <c r="C2" s="208"/>
      <c r="D2" s="208"/>
      <c r="E2" s="208"/>
      <c r="F2" s="208"/>
      <c r="G2" s="208"/>
      <c r="H2" s="208"/>
      <c r="I2" s="208"/>
    </row>
    <row r="3" ht="15" customHeight="1">
      <c r="A3" s="130"/>
    </row>
    <row r="4" ht="3.75" customHeight="1" hidden="1">
      <c r="A4" s="130"/>
    </row>
    <row r="5" ht="18">
      <c r="A5" s="161" t="s">
        <v>411</v>
      </c>
    </row>
    <row r="7" spans="1:9" ht="29.25" customHeight="1">
      <c r="A7" s="206" t="s">
        <v>2</v>
      </c>
      <c r="B7" s="209" t="s">
        <v>20</v>
      </c>
      <c r="C7" s="207"/>
      <c r="D7" s="28" t="s">
        <v>3</v>
      </c>
      <c r="E7" s="28" t="s">
        <v>4</v>
      </c>
      <c r="F7" s="207" t="s">
        <v>5</v>
      </c>
      <c r="G7" s="311" t="s">
        <v>90</v>
      </c>
      <c r="H7" s="313" t="s">
        <v>525</v>
      </c>
      <c r="I7" s="207" t="s">
        <v>91</v>
      </c>
    </row>
    <row r="8" spans="1:9" ht="15.75" customHeight="1">
      <c r="A8" s="270">
        <v>1</v>
      </c>
      <c r="B8" s="614" t="s">
        <v>162</v>
      </c>
      <c r="C8" s="613"/>
      <c r="D8" s="12">
        <v>3016</v>
      </c>
      <c r="E8" s="154">
        <v>927</v>
      </c>
      <c r="F8" s="100" t="s">
        <v>179</v>
      </c>
      <c r="G8" s="205">
        <v>1130.5</v>
      </c>
      <c r="H8" s="205">
        <v>1276</v>
      </c>
      <c r="I8" s="205">
        <v>2406.5</v>
      </c>
    </row>
    <row r="9" spans="1:9" ht="15.75" customHeight="1">
      <c r="A9" s="270">
        <v>2</v>
      </c>
      <c r="B9" s="614" t="s">
        <v>412</v>
      </c>
      <c r="C9" s="613"/>
      <c r="D9" s="12">
        <v>3022</v>
      </c>
      <c r="E9" s="154">
        <v>376</v>
      </c>
      <c r="F9" s="144" t="s">
        <v>139</v>
      </c>
      <c r="G9" s="205">
        <v>1151</v>
      </c>
      <c r="H9" s="205">
        <v>1243.5</v>
      </c>
      <c r="I9" s="205">
        <v>2394.5</v>
      </c>
    </row>
    <row r="10" spans="1:9" ht="15.75" customHeight="1">
      <c r="A10" s="270">
        <v>3</v>
      </c>
      <c r="B10" s="614" t="s">
        <v>413</v>
      </c>
      <c r="C10" s="613"/>
      <c r="D10" s="12">
        <v>3011</v>
      </c>
      <c r="E10" s="154">
        <v>85</v>
      </c>
      <c r="F10" s="144" t="s">
        <v>429</v>
      </c>
      <c r="G10" s="205">
        <v>1040.5</v>
      </c>
      <c r="H10" s="205">
        <v>1343.5</v>
      </c>
      <c r="I10" s="205">
        <v>2384</v>
      </c>
    </row>
    <row r="11" spans="1:9" ht="15.75" customHeight="1">
      <c r="A11" s="270">
        <v>4</v>
      </c>
      <c r="B11" s="614" t="s">
        <v>414</v>
      </c>
      <c r="C11" s="613"/>
      <c r="D11" s="12">
        <v>3013</v>
      </c>
      <c r="E11" s="154">
        <v>134</v>
      </c>
      <c r="F11" s="144" t="s">
        <v>430</v>
      </c>
      <c r="G11" s="205">
        <v>1145.5</v>
      </c>
      <c r="H11" s="205">
        <v>1140</v>
      </c>
      <c r="I11" s="205">
        <v>2285.5</v>
      </c>
    </row>
    <row r="12" spans="1:9" ht="15.75" customHeight="1">
      <c r="A12" s="270">
        <v>5</v>
      </c>
      <c r="B12" s="614" t="s">
        <v>137</v>
      </c>
      <c r="C12" s="613"/>
      <c r="D12" s="12">
        <v>3014</v>
      </c>
      <c r="E12" s="154">
        <v>837</v>
      </c>
      <c r="F12" s="144" t="s">
        <v>135</v>
      </c>
      <c r="G12" s="205">
        <v>999</v>
      </c>
      <c r="H12" s="205">
        <v>1270</v>
      </c>
      <c r="I12" s="205">
        <v>2269</v>
      </c>
    </row>
    <row r="13" spans="1:9" ht="15.75" customHeight="1">
      <c r="A13" s="270">
        <v>6</v>
      </c>
      <c r="B13" s="614" t="s">
        <v>166</v>
      </c>
      <c r="C13" s="613"/>
      <c r="D13" s="12">
        <v>3002</v>
      </c>
      <c r="E13" s="154">
        <v>771</v>
      </c>
      <c r="F13" s="144" t="s">
        <v>181</v>
      </c>
      <c r="G13" s="205">
        <v>1104.5</v>
      </c>
      <c r="H13" s="205">
        <v>1149</v>
      </c>
      <c r="I13" s="205">
        <v>2253.5</v>
      </c>
    </row>
    <row r="14" spans="1:9" ht="15.75" customHeight="1">
      <c r="A14" s="270">
        <v>7</v>
      </c>
      <c r="B14" s="614" t="s">
        <v>415</v>
      </c>
      <c r="C14" s="613"/>
      <c r="D14" s="12">
        <v>3011</v>
      </c>
      <c r="E14" s="273">
        <v>85</v>
      </c>
      <c r="F14" s="144" t="s">
        <v>429</v>
      </c>
      <c r="G14" s="205">
        <v>1018.5</v>
      </c>
      <c r="H14" s="205">
        <v>1221.5</v>
      </c>
      <c r="I14" s="205">
        <v>2240</v>
      </c>
    </row>
    <row r="15" spans="1:9" ht="15.75" customHeight="1">
      <c r="A15" s="270">
        <v>8</v>
      </c>
      <c r="B15" s="614" t="s">
        <v>165</v>
      </c>
      <c r="C15" s="613"/>
      <c r="D15" s="12">
        <v>3002</v>
      </c>
      <c r="E15" s="154">
        <v>422</v>
      </c>
      <c r="F15" s="144" t="s">
        <v>180</v>
      </c>
      <c r="G15" s="205">
        <v>1045.5</v>
      </c>
      <c r="H15" s="205">
        <v>1188</v>
      </c>
      <c r="I15" s="205">
        <v>2233.5</v>
      </c>
    </row>
    <row r="16" spans="1:9" ht="15.75" customHeight="1">
      <c r="A16" s="270">
        <v>9</v>
      </c>
      <c r="B16" s="614" t="s">
        <v>163</v>
      </c>
      <c r="C16" s="613"/>
      <c r="D16" s="12">
        <v>3013</v>
      </c>
      <c r="E16" s="154">
        <v>498</v>
      </c>
      <c r="F16" s="144" t="s">
        <v>172</v>
      </c>
      <c r="G16" s="205">
        <v>840.5</v>
      </c>
      <c r="H16" s="205">
        <v>1320.5</v>
      </c>
      <c r="I16" s="205">
        <v>2161</v>
      </c>
    </row>
    <row r="17" spans="1:9" ht="15.75" customHeight="1">
      <c r="A17" s="270">
        <v>10</v>
      </c>
      <c r="B17" s="614" t="s">
        <v>416</v>
      </c>
      <c r="C17" s="613"/>
      <c r="D17" s="12">
        <v>3022</v>
      </c>
      <c r="E17" s="154">
        <v>780</v>
      </c>
      <c r="F17" s="144" t="s">
        <v>431</v>
      </c>
      <c r="G17" s="205">
        <v>1403.5</v>
      </c>
      <c r="H17" s="205">
        <v>636</v>
      </c>
      <c r="I17" s="205">
        <v>2039.5</v>
      </c>
    </row>
    <row r="18" spans="1:9" ht="15.75" customHeight="1">
      <c r="A18" s="270">
        <v>11</v>
      </c>
      <c r="B18" s="614" t="s">
        <v>161</v>
      </c>
      <c r="C18" s="613"/>
      <c r="D18" s="12">
        <v>3021</v>
      </c>
      <c r="E18" s="154">
        <v>35</v>
      </c>
      <c r="F18" s="144" t="s">
        <v>402</v>
      </c>
      <c r="G18" s="205">
        <v>1012</v>
      </c>
      <c r="H18" s="205">
        <v>1016.5</v>
      </c>
      <c r="I18" s="205">
        <v>2028.5</v>
      </c>
    </row>
    <row r="19" spans="1:9" ht="15.75" customHeight="1">
      <c r="A19" s="270">
        <v>12</v>
      </c>
      <c r="B19" s="614" t="s">
        <v>167</v>
      </c>
      <c r="C19" s="613"/>
      <c r="D19" s="12">
        <v>3002</v>
      </c>
      <c r="E19" s="33">
        <v>440</v>
      </c>
      <c r="F19" s="210" t="s">
        <v>182</v>
      </c>
      <c r="G19" s="205">
        <v>738</v>
      </c>
      <c r="H19" s="205">
        <v>1261</v>
      </c>
      <c r="I19" s="205">
        <v>1999</v>
      </c>
    </row>
    <row r="20" spans="1:9" ht="15.75" customHeight="1">
      <c r="A20" s="270">
        <v>13</v>
      </c>
      <c r="B20" s="614" t="s">
        <v>164</v>
      </c>
      <c r="C20" s="613"/>
      <c r="D20" s="12">
        <v>3022</v>
      </c>
      <c r="E20" s="154">
        <v>972</v>
      </c>
      <c r="F20" s="211" t="s">
        <v>61</v>
      </c>
      <c r="G20" s="205">
        <v>1080.5</v>
      </c>
      <c r="H20" s="205">
        <v>891</v>
      </c>
      <c r="I20" s="205">
        <v>1971.5</v>
      </c>
    </row>
    <row r="21" spans="1:9" ht="12">
      <c r="A21" s="270">
        <v>14</v>
      </c>
      <c r="B21" s="614" t="s">
        <v>169</v>
      </c>
      <c r="C21" s="613"/>
      <c r="D21" s="12">
        <v>3007</v>
      </c>
      <c r="E21" s="12">
        <v>518</v>
      </c>
      <c r="F21" s="13" t="s">
        <v>432</v>
      </c>
      <c r="G21" s="205">
        <v>1150.5</v>
      </c>
      <c r="H21" s="205">
        <v>156</v>
      </c>
      <c r="I21" s="205">
        <v>1306.5</v>
      </c>
    </row>
    <row r="22" spans="1:9" ht="12">
      <c r="A22" s="271" t="s">
        <v>9</v>
      </c>
      <c r="B22" s="614" t="s">
        <v>168</v>
      </c>
      <c r="C22" s="613"/>
      <c r="D22" s="12">
        <v>3003</v>
      </c>
      <c r="E22" s="12">
        <v>884</v>
      </c>
      <c r="F22" s="13" t="s">
        <v>183</v>
      </c>
      <c r="G22" s="272">
        <v>0</v>
      </c>
      <c r="H22" s="272">
        <v>0</v>
      </c>
      <c r="I22" s="272">
        <v>0</v>
      </c>
    </row>
    <row r="23" spans="1:9" ht="12.75" customHeight="1">
      <c r="A23" s="269" t="s">
        <v>9</v>
      </c>
      <c r="B23" s="614" t="s">
        <v>417</v>
      </c>
      <c r="C23" s="613"/>
      <c r="D23" s="12">
        <v>3022</v>
      </c>
      <c r="E23" s="12">
        <v>767</v>
      </c>
      <c r="F23" s="13" t="s">
        <v>159</v>
      </c>
      <c r="G23" s="272">
        <v>0</v>
      </c>
      <c r="H23" s="272">
        <v>0</v>
      </c>
      <c r="I23" s="272">
        <v>0</v>
      </c>
    </row>
    <row r="24" spans="1:9" ht="12.75" customHeight="1">
      <c r="A24" s="277"/>
      <c r="B24" s="165"/>
      <c r="C24" s="278"/>
      <c r="D24" s="279"/>
      <c r="E24" s="279"/>
      <c r="F24" s="280"/>
      <c r="G24" s="281"/>
      <c r="H24" s="281"/>
      <c r="I24" s="281"/>
    </row>
    <row r="25" spans="1:9" ht="12.75" customHeight="1">
      <c r="A25" s="277"/>
      <c r="B25" s="165"/>
      <c r="C25" s="278"/>
      <c r="D25" s="279"/>
      <c r="E25" s="279"/>
      <c r="F25" s="280"/>
      <c r="G25" s="281"/>
      <c r="H25" s="281"/>
      <c r="I25" s="281"/>
    </row>
    <row r="26" spans="1:9" ht="12.75" customHeight="1">
      <c r="A26" s="277"/>
      <c r="B26" s="165"/>
      <c r="C26" s="278"/>
      <c r="D26" s="279"/>
      <c r="E26" s="279"/>
      <c r="F26" s="280"/>
      <c r="G26" s="281"/>
      <c r="H26" s="281"/>
      <c r="I26" s="281"/>
    </row>
    <row r="27" ht="12.75" customHeight="1">
      <c r="B27" s="264"/>
    </row>
    <row r="28" ht="17.25" customHeight="1">
      <c r="A28" s="161" t="s">
        <v>410</v>
      </c>
    </row>
    <row r="30" spans="1:9" ht="36.75" customHeight="1">
      <c r="A30" s="38" t="s">
        <v>2</v>
      </c>
      <c r="B30" s="6" t="s">
        <v>20</v>
      </c>
      <c r="C30" s="8"/>
      <c r="D30" s="28" t="s">
        <v>3</v>
      </c>
      <c r="E30" s="28" t="s">
        <v>4</v>
      </c>
      <c r="F30" s="8" t="s">
        <v>5</v>
      </c>
      <c r="G30" s="312" t="s">
        <v>90</v>
      </c>
      <c r="H30" s="9" t="s">
        <v>734</v>
      </c>
      <c r="I30" s="8" t="s">
        <v>91</v>
      </c>
    </row>
    <row r="31" spans="1:9" ht="15" customHeight="1">
      <c r="A31" s="274">
        <v>1</v>
      </c>
      <c r="B31" s="610" t="s">
        <v>419</v>
      </c>
      <c r="C31" s="613"/>
      <c r="D31" s="275">
        <v>3013</v>
      </c>
      <c r="E31" s="12">
        <v>498</v>
      </c>
      <c r="F31" s="100" t="s">
        <v>172</v>
      </c>
      <c r="G31" s="204">
        <v>2611.5</v>
      </c>
      <c r="H31" s="204">
        <v>2307</v>
      </c>
      <c r="I31" s="204">
        <v>4918.5</v>
      </c>
    </row>
    <row r="32" spans="1:9" ht="15" customHeight="1">
      <c r="A32" s="274">
        <v>2</v>
      </c>
      <c r="B32" s="610" t="s">
        <v>149</v>
      </c>
      <c r="C32" s="613"/>
      <c r="D32" s="275">
        <v>3015</v>
      </c>
      <c r="E32" s="12">
        <v>946</v>
      </c>
      <c r="F32" s="100" t="s">
        <v>174</v>
      </c>
      <c r="G32" s="204">
        <v>2469</v>
      </c>
      <c r="H32" s="204">
        <v>2340.8</v>
      </c>
      <c r="I32" s="204">
        <v>4809.75</v>
      </c>
    </row>
    <row r="33" spans="1:9" ht="15" customHeight="1">
      <c r="A33" s="274">
        <v>3</v>
      </c>
      <c r="B33" s="610" t="s">
        <v>156</v>
      </c>
      <c r="C33" s="613"/>
      <c r="D33" s="275">
        <v>3016</v>
      </c>
      <c r="E33" s="12">
        <v>927</v>
      </c>
      <c r="F33" s="100" t="s">
        <v>179</v>
      </c>
      <c r="G33" s="204">
        <v>2312.5</v>
      </c>
      <c r="H33" s="204">
        <v>2351.3</v>
      </c>
      <c r="I33" s="204">
        <v>4663.75</v>
      </c>
    </row>
    <row r="34" spans="1:9" ht="15" customHeight="1">
      <c r="A34" s="274">
        <v>4</v>
      </c>
      <c r="B34" s="610" t="s">
        <v>138</v>
      </c>
      <c r="C34" s="613"/>
      <c r="D34" s="275">
        <v>3006</v>
      </c>
      <c r="E34" s="12">
        <v>66</v>
      </c>
      <c r="F34" s="100" t="s">
        <v>141</v>
      </c>
      <c r="G34" s="204">
        <v>2235</v>
      </c>
      <c r="H34" s="204">
        <v>2365.5</v>
      </c>
      <c r="I34" s="204">
        <v>4600.5</v>
      </c>
    </row>
    <row r="35" spans="1:9" ht="15" customHeight="1">
      <c r="A35" s="274">
        <v>5</v>
      </c>
      <c r="B35" s="610" t="s">
        <v>150</v>
      </c>
      <c r="C35" s="613"/>
      <c r="D35" s="275">
        <v>3021</v>
      </c>
      <c r="E35" s="12">
        <v>35</v>
      </c>
      <c r="F35" s="100" t="s">
        <v>402</v>
      </c>
      <c r="G35" s="204">
        <v>2318</v>
      </c>
      <c r="H35" s="204">
        <v>2268</v>
      </c>
      <c r="I35" s="204">
        <v>4586</v>
      </c>
    </row>
    <row r="36" spans="1:9" ht="15" customHeight="1">
      <c r="A36" s="274">
        <v>6</v>
      </c>
      <c r="B36" s="610" t="s">
        <v>421</v>
      </c>
      <c r="C36" s="613"/>
      <c r="D36" s="275">
        <v>3022</v>
      </c>
      <c r="E36" s="12">
        <v>972</v>
      </c>
      <c r="F36" s="100" t="s">
        <v>61</v>
      </c>
      <c r="G36" s="204">
        <v>2440.5</v>
      </c>
      <c r="H36" s="204">
        <v>2113.5</v>
      </c>
      <c r="I36" s="204">
        <v>4554</v>
      </c>
    </row>
    <row r="37" spans="1:9" ht="15" customHeight="1">
      <c r="A37" s="274">
        <v>7</v>
      </c>
      <c r="B37" s="610" t="s">
        <v>422</v>
      </c>
      <c r="C37" s="613"/>
      <c r="D37" s="275">
        <v>3013</v>
      </c>
      <c r="E37" s="12">
        <v>498</v>
      </c>
      <c r="F37" s="100" t="s">
        <v>172</v>
      </c>
      <c r="G37" s="204">
        <v>2206.5</v>
      </c>
      <c r="H37" s="204">
        <v>2336.3</v>
      </c>
      <c r="I37" s="204">
        <v>4542.75</v>
      </c>
    </row>
    <row r="38" spans="1:9" ht="15" customHeight="1">
      <c r="A38" s="274">
        <v>8</v>
      </c>
      <c r="B38" s="610" t="s">
        <v>148</v>
      </c>
      <c r="C38" s="613"/>
      <c r="D38" s="275">
        <v>3019</v>
      </c>
      <c r="E38" s="12">
        <v>633</v>
      </c>
      <c r="F38" s="100" t="s">
        <v>173</v>
      </c>
      <c r="G38" s="204">
        <v>2514</v>
      </c>
      <c r="H38" s="204">
        <v>1993.5</v>
      </c>
      <c r="I38" s="204">
        <v>4507.5</v>
      </c>
    </row>
    <row r="39" spans="1:9" ht="15" customHeight="1">
      <c r="A39" s="274">
        <v>9</v>
      </c>
      <c r="B39" s="610" t="s">
        <v>160</v>
      </c>
      <c r="C39" s="613"/>
      <c r="D39" s="275">
        <v>3021</v>
      </c>
      <c r="E39" s="12">
        <v>35</v>
      </c>
      <c r="F39" s="100" t="s">
        <v>402</v>
      </c>
      <c r="G39" s="204">
        <v>2184.5</v>
      </c>
      <c r="H39" s="204">
        <v>2192.3</v>
      </c>
      <c r="I39" s="204">
        <v>4376.75</v>
      </c>
    </row>
    <row r="40" spans="1:9" ht="15" customHeight="1">
      <c r="A40" s="274">
        <v>10</v>
      </c>
      <c r="B40" s="610" t="s">
        <v>423</v>
      </c>
      <c r="C40" s="613"/>
      <c r="D40" s="275">
        <v>3022</v>
      </c>
      <c r="E40" s="12">
        <v>780</v>
      </c>
      <c r="F40" s="100" t="s">
        <v>431</v>
      </c>
      <c r="G40" s="204">
        <v>2063</v>
      </c>
      <c r="H40" s="204">
        <v>1942.5</v>
      </c>
      <c r="I40" s="204">
        <v>4005.5</v>
      </c>
    </row>
    <row r="41" spans="1:9" ht="15" customHeight="1">
      <c r="A41" s="274">
        <v>11</v>
      </c>
      <c r="B41" s="610" t="s">
        <v>154</v>
      </c>
      <c r="C41" s="613"/>
      <c r="D41" s="275">
        <v>3001</v>
      </c>
      <c r="E41" s="12">
        <v>667</v>
      </c>
      <c r="F41" s="100" t="s">
        <v>177</v>
      </c>
      <c r="G41" s="204">
        <v>1996.5</v>
      </c>
      <c r="H41" s="204">
        <v>1965.8</v>
      </c>
      <c r="I41" s="204">
        <v>3962.25</v>
      </c>
    </row>
    <row r="42" spans="1:9" ht="15" customHeight="1">
      <c r="A42" s="274">
        <v>12</v>
      </c>
      <c r="B42" s="610" t="s">
        <v>424</v>
      </c>
      <c r="C42" s="613"/>
      <c r="D42" s="275">
        <v>3010</v>
      </c>
      <c r="E42" s="12">
        <v>1504</v>
      </c>
      <c r="F42" s="100" t="s">
        <v>433</v>
      </c>
      <c r="G42" s="204">
        <v>2319</v>
      </c>
      <c r="H42" s="204">
        <v>1641.8</v>
      </c>
      <c r="I42" s="204">
        <v>3960.75</v>
      </c>
    </row>
    <row r="43" spans="1:9" ht="15" customHeight="1">
      <c r="A43" s="274">
        <v>13</v>
      </c>
      <c r="B43" s="610" t="s">
        <v>425</v>
      </c>
      <c r="C43" s="613"/>
      <c r="D43" s="275">
        <v>3021</v>
      </c>
      <c r="E43" s="12">
        <v>35</v>
      </c>
      <c r="F43" s="100" t="s">
        <v>402</v>
      </c>
      <c r="G43" s="204">
        <v>1669.5</v>
      </c>
      <c r="H43" s="204">
        <v>2060.3</v>
      </c>
      <c r="I43" s="204">
        <v>3729.75</v>
      </c>
    </row>
    <row r="44" spans="1:9" ht="15" customHeight="1">
      <c r="A44" s="274">
        <v>14</v>
      </c>
      <c r="B44" s="610" t="s">
        <v>152</v>
      </c>
      <c r="C44" s="613"/>
      <c r="D44" s="275">
        <v>3021</v>
      </c>
      <c r="E44" s="12">
        <v>35</v>
      </c>
      <c r="F44" s="100" t="s">
        <v>402</v>
      </c>
      <c r="G44" s="204">
        <v>1797</v>
      </c>
      <c r="H44" s="204">
        <v>1843.5</v>
      </c>
      <c r="I44" s="204">
        <v>3640.5</v>
      </c>
    </row>
    <row r="45" spans="1:9" ht="12">
      <c r="A45" s="274">
        <v>15</v>
      </c>
      <c r="B45" s="610" t="s">
        <v>157</v>
      </c>
      <c r="C45" s="613"/>
      <c r="D45" s="275">
        <v>3003</v>
      </c>
      <c r="E45" s="12">
        <v>859</v>
      </c>
      <c r="F45" s="13" t="s">
        <v>158</v>
      </c>
      <c r="G45" s="204">
        <v>1417.5</v>
      </c>
      <c r="H45" s="204">
        <v>2102.3</v>
      </c>
      <c r="I45" s="204">
        <v>3519.75</v>
      </c>
    </row>
    <row r="46" spans="1:9" ht="12">
      <c r="A46" s="274">
        <v>16</v>
      </c>
      <c r="B46" s="610" t="s">
        <v>426</v>
      </c>
      <c r="C46" s="613"/>
      <c r="D46" s="275">
        <v>3021</v>
      </c>
      <c r="E46" s="12">
        <v>35</v>
      </c>
      <c r="F46" s="13" t="s">
        <v>402</v>
      </c>
      <c r="G46" s="204">
        <v>1771.5</v>
      </c>
      <c r="H46" s="204">
        <v>1737</v>
      </c>
      <c r="I46" s="204">
        <v>3508.5</v>
      </c>
    </row>
    <row r="47" spans="1:9" ht="12">
      <c r="A47" s="274">
        <v>17</v>
      </c>
      <c r="B47" s="610" t="s">
        <v>155</v>
      </c>
      <c r="C47" s="613"/>
      <c r="D47" s="275">
        <v>3017</v>
      </c>
      <c r="E47" s="12">
        <v>304</v>
      </c>
      <c r="F47" s="13" t="s">
        <v>178</v>
      </c>
      <c r="G47" s="204">
        <v>1813.5</v>
      </c>
      <c r="H47" s="204">
        <v>990</v>
      </c>
      <c r="I47" s="204">
        <v>2803.5</v>
      </c>
    </row>
    <row r="48" spans="1:9" ht="12">
      <c r="A48" s="276" t="s">
        <v>9</v>
      </c>
      <c r="B48" s="610" t="s">
        <v>151</v>
      </c>
      <c r="C48" s="611"/>
      <c r="D48" s="275">
        <v>3013</v>
      </c>
      <c r="E48" s="12">
        <v>153</v>
      </c>
      <c r="F48" s="13" t="s">
        <v>175</v>
      </c>
      <c r="G48" s="284">
        <v>0</v>
      </c>
      <c r="H48" s="284">
        <v>0</v>
      </c>
      <c r="I48" s="284">
        <v>0</v>
      </c>
    </row>
    <row r="49" spans="1:9" ht="12">
      <c r="A49" s="276" t="s">
        <v>9</v>
      </c>
      <c r="B49" s="610" t="s">
        <v>427</v>
      </c>
      <c r="C49" s="611"/>
      <c r="D49" s="275">
        <v>3020</v>
      </c>
      <c r="E49" s="12">
        <v>896</v>
      </c>
      <c r="F49" s="13" t="s">
        <v>140</v>
      </c>
      <c r="G49" s="284">
        <v>0</v>
      </c>
      <c r="H49" s="284">
        <v>0</v>
      </c>
      <c r="I49" s="284">
        <v>0</v>
      </c>
    </row>
    <row r="50" spans="1:9" ht="12">
      <c r="A50" s="276" t="s">
        <v>9</v>
      </c>
      <c r="B50" s="610" t="s">
        <v>153</v>
      </c>
      <c r="C50" s="611"/>
      <c r="D50" s="275">
        <v>3005</v>
      </c>
      <c r="E50" s="12">
        <v>300</v>
      </c>
      <c r="F50" s="13" t="s">
        <v>176</v>
      </c>
      <c r="G50" s="284">
        <v>0</v>
      </c>
      <c r="H50" s="284">
        <v>0</v>
      </c>
      <c r="I50" s="284">
        <v>0</v>
      </c>
    </row>
    <row r="51" spans="2:9" ht="15">
      <c r="B51" s="162"/>
      <c r="C51" s="162"/>
      <c r="D51" s="162"/>
      <c r="E51" s="162"/>
      <c r="F51" s="162"/>
      <c r="G51" s="162"/>
      <c r="H51" s="162"/>
      <c r="I51" s="162"/>
    </row>
    <row r="52" spans="2:9" ht="15">
      <c r="B52" s="162"/>
      <c r="C52" s="162"/>
      <c r="D52" s="162"/>
      <c r="E52" s="162"/>
      <c r="F52" s="162"/>
      <c r="G52" s="162"/>
      <c r="H52" s="162"/>
      <c r="I52" s="162"/>
    </row>
    <row r="53" spans="2:9" ht="15">
      <c r="B53" s="162"/>
      <c r="C53" s="162"/>
      <c r="D53" s="162"/>
      <c r="E53" s="162"/>
      <c r="F53" s="162"/>
      <c r="G53" s="162"/>
      <c r="H53" s="162"/>
      <c r="I53" s="162"/>
    </row>
    <row r="54" spans="2:9" ht="15">
      <c r="B54" s="162"/>
      <c r="C54" s="162"/>
      <c r="D54" s="162"/>
      <c r="E54" s="162"/>
      <c r="F54" s="162"/>
      <c r="G54" s="162"/>
      <c r="H54" s="162"/>
      <c r="I54" s="162"/>
    </row>
    <row r="55" spans="2:9" ht="15">
      <c r="B55" s="162"/>
      <c r="C55" s="162"/>
      <c r="D55" s="162"/>
      <c r="E55" s="162"/>
      <c r="F55" s="162"/>
      <c r="G55" s="162"/>
      <c r="H55" s="162"/>
      <c r="I55" s="162"/>
    </row>
    <row r="56" spans="2:9" ht="15">
      <c r="B56" s="162"/>
      <c r="C56" s="162"/>
      <c r="D56" s="162"/>
      <c r="E56" s="162"/>
      <c r="F56" s="162"/>
      <c r="G56" s="162"/>
      <c r="H56" s="162"/>
      <c r="I56" s="162"/>
    </row>
    <row r="57" spans="2:9" ht="15.75" customHeight="1">
      <c r="B57" s="162"/>
      <c r="C57" s="162"/>
      <c r="D57" s="162"/>
      <c r="E57" s="162"/>
      <c r="F57" s="162"/>
      <c r="G57" s="162"/>
      <c r="H57" s="162"/>
      <c r="I57" s="162"/>
    </row>
    <row r="58" spans="1:9" ht="15.75">
      <c r="A58" s="103" t="s">
        <v>428</v>
      </c>
      <c r="B58" s="162"/>
      <c r="C58" s="162"/>
      <c r="D58" s="162"/>
      <c r="E58" s="162"/>
      <c r="F58" s="162"/>
      <c r="G58" s="162"/>
      <c r="H58" s="162"/>
      <c r="I58" s="162"/>
    </row>
    <row r="59" spans="2:9" ht="15">
      <c r="B59" s="162"/>
      <c r="C59" s="162"/>
      <c r="D59" s="162"/>
      <c r="E59" s="162"/>
      <c r="F59" s="162"/>
      <c r="G59" s="162"/>
      <c r="H59" s="162"/>
      <c r="I59" s="162"/>
    </row>
    <row r="60" spans="1:9" ht="27" customHeight="1">
      <c r="A60" s="38" t="s">
        <v>2</v>
      </c>
      <c r="B60" s="6" t="s">
        <v>20</v>
      </c>
      <c r="C60" s="8"/>
      <c r="D60" s="28" t="s">
        <v>3</v>
      </c>
      <c r="E60" s="28" t="s">
        <v>4</v>
      </c>
      <c r="F60" s="8" t="s">
        <v>5</v>
      </c>
      <c r="G60" s="312" t="s">
        <v>90</v>
      </c>
      <c r="H60" s="313" t="s">
        <v>525</v>
      </c>
      <c r="I60" s="8" t="s">
        <v>91</v>
      </c>
    </row>
    <row r="61" spans="1:9" ht="15" customHeight="1">
      <c r="A61" s="282">
        <v>1</v>
      </c>
      <c r="B61" s="612" t="s">
        <v>171</v>
      </c>
      <c r="C61" s="613"/>
      <c r="D61" s="265">
        <v>3020</v>
      </c>
      <c r="E61" s="93">
        <v>959</v>
      </c>
      <c r="F61" s="145" t="s">
        <v>184</v>
      </c>
      <c r="G61" s="267">
        <v>860</v>
      </c>
      <c r="H61" s="267">
        <v>938.5</v>
      </c>
      <c r="I61" s="267">
        <v>1798.5</v>
      </c>
    </row>
    <row r="62" spans="1:9" ht="15" customHeight="1">
      <c r="A62" s="282">
        <v>2</v>
      </c>
      <c r="B62" s="612" t="s">
        <v>170</v>
      </c>
      <c r="C62" s="613"/>
      <c r="D62" s="266">
        <v>3015</v>
      </c>
      <c r="E62" s="93">
        <v>946</v>
      </c>
      <c r="F62" s="143" t="s">
        <v>174</v>
      </c>
      <c r="G62" s="268">
        <v>0</v>
      </c>
      <c r="H62" s="268">
        <v>0</v>
      </c>
      <c r="I62" s="268">
        <v>0</v>
      </c>
    </row>
  </sheetData>
  <sheetProtection/>
  <mergeCells count="39">
    <mergeCell ref="B11:C11"/>
    <mergeCell ref="B12:C12"/>
    <mergeCell ref="B13:C13"/>
    <mergeCell ref="B14:C14"/>
    <mergeCell ref="A1:I1"/>
    <mergeCell ref="B8:C8"/>
    <mergeCell ref="B9:C9"/>
    <mergeCell ref="B10:C10"/>
    <mergeCell ref="B20:C20"/>
    <mergeCell ref="B19:C19"/>
    <mergeCell ref="B21:C21"/>
    <mergeCell ref="B22:C22"/>
    <mergeCell ref="B15:C15"/>
    <mergeCell ref="B16:C16"/>
    <mergeCell ref="B17:C17"/>
    <mergeCell ref="B18:C18"/>
    <mergeCell ref="B34:C34"/>
    <mergeCell ref="B35:C35"/>
    <mergeCell ref="B36:C36"/>
    <mergeCell ref="B37:C37"/>
    <mergeCell ref="B23:C23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61:C61"/>
    <mergeCell ref="B62:C62"/>
    <mergeCell ref="B46:C46"/>
    <mergeCell ref="B47:C47"/>
    <mergeCell ref="B48:C48"/>
    <mergeCell ref="B49:C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6">
      <selection activeCell="E56" sqref="E56"/>
    </sheetView>
  </sheetViews>
  <sheetFormatPr defaultColWidth="11.421875" defaultRowHeight="12.75"/>
  <cols>
    <col min="1" max="1" width="7.421875" style="0" customWidth="1"/>
    <col min="2" max="2" width="22.00390625" style="0" customWidth="1"/>
    <col min="3" max="3" width="2.8515625" style="0" customWidth="1"/>
    <col min="4" max="4" width="6.28125" style="0" customWidth="1"/>
    <col min="5" max="5" width="6.00390625" style="0" customWidth="1"/>
    <col min="6" max="6" width="32.140625" style="0" customWidth="1"/>
    <col min="7" max="7" width="9.7109375" style="0" customWidth="1"/>
  </cols>
  <sheetData>
    <row r="1" spans="1:7" ht="16.5">
      <c r="A1" s="598" t="s">
        <v>731</v>
      </c>
      <c r="B1" s="598"/>
      <c r="C1" s="598"/>
      <c r="D1" s="598"/>
      <c r="E1" s="598"/>
      <c r="F1" s="598"/>
      <c r="G1" s="598"/>
    </row>
    <row r="5" spans="1:7" ht="15">
      <c r="A5" s="363" t="s">
        <v>1159</v>
      </c>
      <c r="B5" s="193"/>
      <c r="C5" s="193"/>
      <c r="D5" s="193"/>
      <c r="E5" s="193"/>
      <c r="F5" s="193"/>
      <c r="G5" s="193"/>
    </row>
    <row r="6" spans="1:7" ht="15">
      <c r="A6" s="363"/>
      <c r="B6" s="193"/>
      <c r="C6" s="193"/>
      <c r="D6" s="193"/>
      <c r="E6" s="193"/>
      <c r="F6" s="193"/>
      <c r="G6" s="193"/>
    </row>
    <row r="7" spans="1:7" ht="21.75" customHeight="1">
      <c r="A7" s="11" t="s">
        <v>2</v>
      </c>
      <c r="B7" s="26" t="s">
        <v>20</v>
      </c>
      <c r="C7" s="27"/>
      <c r="D7" s="28" t="s">
        <v>3</v>
      </c>
      <c r="E7" s="28" t="s">
        <v>4</v>
      </c>
      <c r="F7" s="8" t="s">
        <v>5</v>
      </c>
      <c r="G7" s="8" t="s">
        <v>21</v>
      </c>
    </row>
    <row r="8" spans="1:7" ht="15">
      <c r="A8" s="253" t="s">
        <v>57</v>
      </c>
      <c r="B8" s="505" t="s">
        <v>1151</v>
      </c>
      <c r="C8" s="40"/>
      <c r="D8" s="65">
        <v>3021</v>
      </c>
      <c r="E8" s="67">
        <v>475</v>
      </c>
      <c r="F8" s="502" t="s">
        <v>1156</v>
      </c>
      <c r="G8" s="503">
        <v>1987.0220772044313</v>
      </c>
    </row>
    <row r="9" spans="1:7" ht="15">
      <c r="A9" s="253" t="s">
        <v>58</v>
      </c>
      <c r="B9" s="505" t="s">
        <v>1152</v>
      </c>
      <c r="C9" s="40"/>
      <c r="D9" s="65">
        <v>3017</v>
      </c>
      <c r="E9" s="67">
        <v>70</v>
      </c>
      <c r="F9" s="502" t="s">
        <v>1157</v>
      </c>
      <c r="G9" s="503">
        <v>1991.8716943399206</v>
      </c>
    </row>
    <row r="10" spans="1:7" ht="15">
      <c r="A10" s="254">
        <v>3</v>
      </c>
      <c r="B10" s="505" t="s">
        <v>1153</v>
      </c>
      <c r="C10" s="40"/>
      <c r="D10" s="65">
        <v>3013</v>
      </c>
      <c r="E10" s="67">
        <v>195</v>
      </c>
      <c r="F10" s="502" t="s">
        <v>1158</v>
      </c>
      <c r="G10" s="503">
        <v>1993.5794542536116</v>
      </c>
    </row>
    <row r="11" spans="1:7" ht="15">
      <c r="A11" s="254">
        <v>4</v>
      </c>
      <c r="B11" s="505" t="s">
        <v>1154</v>
      </c>
      <c r="C11" s="40"/>
      <c r="D11" s="65">
        <v>3013</v>
      </c>
      <c r="E11" s="67">
        <v>195</v>
      </c>
      <c r="F11" s="502" t="s">
        <v>1158</v>
      </c>
      <c r="G11" s="503">
        <v>1964.139673183696</v>
      </c>
    </row>
    <row r="12" spans="1:7" ht="15">
      <c r="A12" s="254">
        <v>5</v>
      </c>
      <c r="B12" s="505" t="s">
        <v>1155</v>
      </c>
      <c r="C12" s="40"/>
      <c r="D12" s="65">
        <v>3021</v>
      </c>
      <c r="E12" s="67">
        <v>475</v>
      </c>
      <c r="F12" s="502" t="s">
        <v>1156</v>
      </c>
      <c r="G12" s="503">
        <v>1940.9836065573772</v>
      </c>
    </row>
    <row r="13" spans="1:7" ht="15">
      <c r="A13" s="21"/>
      <c r="B13" s="165"/>
      <c r="C13" s="71"/>
      <c r="D13" s="21"/>
      <c r="E13" s="21"/>
      <c r="F13" s="166"/>
      <c r="G13" s="167"/>
    </row>
    <row r="14" spans="1:7" ht="12">
      <c r="A14" s="193"/>
      <c r="B14" s="193"/>
      <c r="C14" s="193"/>
      <c r="D14" s="193"/>
      <c r="E14" s="193"/>
      <c r="F14" s="193"/>
      <c r="G14" s="193"/>
    </row>
    <row r="15" spans="1:7" ht="15">
      <c r="A15" s="363" t="s">
        <v>1160</v>
      </c>
      <c r="B15" s="193"/>
      <c r="C15" s="193"/>
      <c r="D15" s="193"/>
      <c r="E15" s="193"/>
      <c r="F15" s="193"/>
      <c r="G15" s="193"/>
    </row>
    <row r="16" spans="1:7" ht="15">
      <c r="A16" s="363"/>
      <c r="B16" s="193"/>
      <c r="C16" s="193"/>
      <c r="D16" s="193"/>
      <c r="E16" s="193"/>
      <c r="F16" s="193"/>
      <c r="G16" s="193"/>
    </row>
    <row r="17" spans="1:7" ht="22.5" customHeight="1">
      <c r="A17" s="11" t="s">
        <v>2</v>
      </c>
      <c r="B17" s="6" t="s">
        <v>20</v>
      </c>
      <c r="C17" s="8"/>
      <c r="D17" s="28" t="s">
        <v>3</v>
      </c>
      <c r="E17" s="28" t="s">
        <v>4</v>
      </c>
      <c r="F17" s="8" t="s">
        <v>5</v>
      </c>
      <c r="G17" s="8" t="s">
        <v>21</v>
      </c>
    </row>
    <row r="18" spans="1:7" ht="12.75">
      <c r="A18" s="504">
        <v>1</v>
      </c>
      <c r="B18" s="505" t="s">
        <v>1161</v>
      </c>
      <c r="C18" s="29"/>
      <c r="D18" s="508">
        <v>3013</v>
      </c>
      <c r="E18" s="66">
        <v>195</v>
      </c>
      <c r="F18" s="502" t="s">
        <v>1158</v>
      </c>
      <c r="G18" s="416">
        <v>4992.025518341308</v>
      </c>
    </row>
    <row r="19" spans="1:7" ht="12.75">
      <c r="A19" s="504">
        <v>2</v>
      </c>
      <c r="B19" s="505" t="s">
        <v>1162</v>
      </c>
      <c r="C19" s="29"/>
      <c r="D19" s="508">
        <v>3010</v>
      </c>
      <c r="E19" s="66">
        <v>439</v>
      </c>
      <c r="F19" s="502" t="s">
        <v>1208</v>
      </c>
      <c r="G19" s="416">
        <v>4975.913968504668</v>
      </c>
    </row>
    <row r="20" spans="1:7" ht="12.75">
      <c r="A20" s="504">
        <v>3</v>
      </c>
      <c r="B20" s="505" t="s">
        <v>1163</v>
      </c>
      <c r="C20" s="29"/>
      <c r="D20" s="508">
        <v>3015</v>
      </c>
      <c r="E20" s="66">
        <v>967</v>
      </c>
      <c r="F20" s="502" t="s">
        <v>1195</v>
      </c>
      <c r="G20" s="416">
        <v>4966.019417475728</v>
      </c>
    </row>
    <row r="21" spans="1:7" ht="12.75">
      <c r="A21" s="504">
        <v>4</v>
      </c>
      <c r="B21" s="505" t="s">
        <v>93</v>
      </c>
      <c r="C21" s="29"/>
      <c r="D21" s="508">
        <v>3013</v>
      </c>
      <c r="E21" s="66">
        <v>235</v>
      </c>
      <c r="F21" s="502" t="s">
        <v>1196</v>
      </c>
      <c r="G21" s="416">
        <v>4959.755965376814</v>
      </c>
    </row>
    <row r="22" spans="1:7" ht="12.75">
      <c r="A22" s="504">
        <v>5</v>
      </c>
      <c r="B22" s="505" t="s">
        <v>1164</v>
      </c>
      <c r="C22" s="29"/>
      <c r="D22" s="508">
        <v>3017</v>
      </c>
      <c r="E22" s="66">
        <v>70</v>
      </c>
      <c r="F22" s="502" t="s">
        <v>1157</v>
      </c>
      <c r="G22" s="416">
        <v>4781.313389386972</v>
      </c>
    </row>
    <row r="23" spans="1:7" ht="12.75">
      <c r="A23" s="504">
        <v>6</v>
      </c>
      <c r="B23" s="505" t="s">
        <v>1165</v>
      </c>
      <c r="C23" s="33"/>
      <c r="D23" s="69">
        <v>3005</v>
      </c>
      <c r="E23" s="66">
        <v>274</v>
      </c>
      <c r="F23" s="502" t="s">
        <v>1074</v>
      </c>
      <c r="G23" s="416">
        <v>2998.34</v>
      </c>
    </row>
    <row r="24" spans="1:7" ht="12.75">
      <c r="A24" s="504">
        <v>7</v>
      </c>
      <c r="B24" s="505" t="s">
        <v>1166</v>
      </c>
      <c r="C24" s="33"/>
      <c r="D24" s="69">
        <v>3006</v>
      </c>
      <c r="E24" s="66">
        <v>882</v>
      </c>
      <c r="F24" s="502" t="s">
        <v>1197</v>
      </c>
      <c r="G24" s="416">
        <v>2996.7426710097716</v>
      </c>
    </row>
    <row r="25" spans="1:7" ht="12.75">
      <c r="A25" s="504">
        <v>8</v>
      </c>
      <c r="B25" s="505" t="s">
        <v>1167</v>
      </c>
      <c r="C25" s="33"/>
      <c r="D25" s="69">
        <v>3017</v>
      </c>
      <c r="E25" s="66">
        <v>70</v>
      </c>
      <c r="F25" s="502" t="s">
        <v>1157</v>
      </c>
      <c r="G25" s="416">
        <v>2996.655518394649</v>
      </c>
    </row>
    <row r="26" spans="1:7" ht="12.75">
      <c r="A26" s="504">
        <v>9</v>
      </c>
      <c r="B26" s="507" t="s">
        <v>94</v>
      </c>
      <c r="C26" s="506"/>
      <c r="D26" s="69">
        <v>3021</v>
      </c>
      <c r="E26" s="327">
        <v>473</v>
      </c>
      <c r="F26" s="502" t="s">
        <v>1198</v>
      </c>
      <c r="G26" s="416">
        <v>2995.065789473684</v>
      </c>
    </row>
    <row r="27" spans="1:7" ht="12.75">
      <c r="A27" s="504">
        <v>10</v>
      </c>
      <c r="B27" s="505" t="s">
        <v>1168</v>
      </c>
      <c r="C27" s="33"/>
      <c r="D27" s="69">
        <v>3005</v>
      </c>
      <c r="E27" s="66">
        <v>299</v>
      </c>
      <c r="F27" s="502" t="s">
        <v>1199</v>
      </c>
      <c r="G27" s="416">
        <v>2995.002578145686</v>
      </c>
    </row>
    <row r="28" spans="1:7" ht="12.75">
      <c r="A28" s="504">
        <v>11</v>
      </c>
      <c r="B28" s="505" t="s">
        <v>1169</v>
      </c>
      <c r="C28" s="33"/>
      <c r="D28" s="69">
        <v>3006</v>
      </c>
      <c r="E28" s="66">
        <v>102</v>
      </c>
      <c r="F28" s="502" t="s">
        <v>1200</v>
      </c>
      <c r="G28" s="416">
        <v>2993.5379644588047</v>
      </c>
    </row>
    <row r="29" spans="1:7" ht="12.75">
      <c r="A29" s="504">
        <v>12</v>
      </c>
      <c r="B29" s="505" t="s">
        <v>1170</v>
      </c>
      <c r="C29" s="33"/>
      <c r="D29" s="69">
        <v>3015</v>
      </c>
      <c r="E29" s="66">
        <v>967</v>
      </c>
      <c r="F29" s="502" t="s">
        <v>1195</v>
      </c>
      <c r="G29" s="416">
        <v>2993.3665008291873</v>
      </c>
    </row>
    <row r="30" spans="1:7" ht="12.75">
      <c r="A30" s="504">
        <v>13</v>
      </c>
      <c r="B30" s="505" t="s">
        <v>1171</v>
      </c>
      <c r="C30" s="33"/>
      <c r="D30" s="69">
        <v>3013</v>
      </c>
      <c r="E30" s="67">
        <v>86</v>
      </c>
      <c r="F30" s="502" t="s">
        <v>1201</v>
      </c>
      <c r="G30" s="416">
        <v>2987.0287224891426</v>
      </c>
    </row>
    <row r="31" spans="1:7" ht="12.75">
      <c r="A31" s="504">
        <v>14</v>
      </c>
      <c r="B31" s="505" t="s">
        <v>1172</v>
      </c>
      <c r="C31" s="33"/>
      <c r="D31" s="69">
        <v>3021</v>
      </c>
      <c r="E31" s="66">
        <v>603</v>
      </c>
      <c r="F31" s="502" t="s">
        <v>1202</v>
      </c>
      <c r="G31" s="416">
        <v>2983.9240305149397</v>
      </c>
    </row>
    <row r="32" spans="1:7" ht="15.75" customHeight="1">
      <c r="A32" s="504">
        <v>15</v>
      </c>
      <c r="B32" s="505" t="s">
        <v>1173</v>
      </c>
      <c r="C32" s="33"/>
      <c r="D32" s="69">
        <v>3017</v>
      </c>
      <c r="E32" s="66">
        <v>70</v>
      </c>
      <c r="F32" s="502" t="s">
        <v>1157</v>
      </c>
      <c r="G32" s="416">
        <v>2972.285738939103</v>
      </c>
    </row>
    <row r="33" spans="1:7" ht="12.75">
      <c r="A33" s="504">
        <v>16</v>
      </c>
      <c r="B33" s="505" t="s">
        <v>1174</v>
      </c>
      <c r="C33" s="33"/>
      <c r="D33" s="69">
        <v>3021</v>
      </c>
      <c r="E33" s="67">
        <v>475</v>
      </c>
      <c r="F33" s="502" t="s">
        <v>1156</v>
      </c>
      <c r="G33" s="416">
        <v>2967.662242971185</v>
      </c>
    </row>
    <row r="34" spans="1:7" ht="12.75">
      <c r="A34" s="504">
        <v>17</v>
      </c>
      <c r="B34" s="505" t="s">
        <v>1175</v>
      </c>
      <c r="C34" s="33"/>
      <c r="D34" s="69">
        <v>3017</v>
      </c>
      <c r="E34" s="67">
        <v>70</v>
      </c>
      <c r="F34" s="502" t="s">
        <v>1157</v>
      </c>
      <c r="G34" s="416">
        <v>2966.9736842105262</v>
      </c>
    </row>
    <row r="35" spans="1:7" ht="12.75">
      <c r="A35" s="504">
        <v>18</v>
      </c>
      <c r="B35" s="505" t="s">
        <v>1176</v>
      </c>
      <c r="C35" s="33"/>
      <c r="D35" s="69">
        <v>3005</v>
      </c>
      <c r="E35" s="66">
        <v>274</v>
      </c>
      <c r="F35" s="502" t="s">
        <v>1074</v>
      </c>
      <c r="G35" s="416">
        <v>2960.780050163674</v>
      </c>
    </row>
    <row r="36" spans="1:7" ht="12.75">
      <c r="A36" s="504">
        <v>19</v>
      </c>
      <c r="B36" s="505" t="s">
        <v>1177</v>
      </c>
      <c r="C36" s="33"/>
      <c r="D36" s="69">
        <v>3021</v>
      </c>
      <c r="E36" s="66">
        <v>475</v>
      </c>
      <c r="F36" s="502" t="s">
        <v>1156</v>
      </c>
      <c r="G36" s="416">
        <v>2958.6772321158905</v>
      </c>
    </row>
    <row r="37" spans="1:7" ht="12.75">
      <c r="A37" s="504">
        <v>20</v>
      </c>
      <c r="B37" s="505" t="s">
        <v>1178</v>
      </c>
      <c r="C37" s="33"/>
      <c r="D37" s="69">
        <v>3020</v>
      </c>
      <c r="E37" s="67">
        <v>475</v>
      </c>
      <c r="F37" s="502" t="s">
        <v>1203</v>
      </c>
      <c r="G37" s="416">
        <v>2957.0381000416032</v>
      </c>
    </row>
    <row r="38" spans="1:7" ht="12.75">
      <c r="A38" s="504">
        <v>21</v>
      </c>
      <c r="B38" s="505" t="s">
        <v>1179</v>
      </c>
      <c r="C38" s="33"/>
      <c r="D38" s="69">
        <v>3021</v>
      </c>
      <c r="E38" s="66">
        <v>475</v>
      </c>
      <c r="F38" s="502" t="s">
        <v>1156</v>
      </c>
      <c r="G38" s="416">
        <v>2949.87418139351</v>
      </c>
    </row>
    <row r="39" spans="1:7" ht="12.75">
      <c r="A39" s="504">
        <v>22</v>
      </c>
      <c r="B39" s="505" t="s">
        <v>1180</v>
      </c>
      <c r="C39" s="33"/>
      <c r="D39" s="69">
        <v>3021</v>
      </c>
      <c r="E39" s="66">
        <v>475</v>
      </c>
      <c r="F39" s="502" t="s">
        <v>1156</v>
      </c>
      <c r="G39" s="416">
        <v>2946.153246893571</v>
      </c>
    </row>
    <row r="40" spans="1:7" ht="12.75">
      <c r="A40" s="504">
        <v>23</v>
      </c>
      <c r="B40" s="505" t="s">
        <v>1181</v>
      </c>
      <c r="C40" s="33"/>
      <c r="D40" s="69">
        <v>3005</v>
      </c>
      <c r="E40" s="67">
        <v>274</v>
      </c>
      <c r="F40" s="502" t="s">
        <v>1074</v>
      </c>
      <c r="G40" s="416">
        <v>2944.4355197254563</v>
      </c>
    </row>
    <row r="41" spans="1:7" ht="12.75">
      <c r="A41" s="504">
        <v>24</v>
      </c>
      <c r="B41" s="505" t="s">
        <v>1182</v>
      </c>
      <c r="C41" s="33"/>
      <c r="D41" s="69">
        <v>3013</v>
      </c>
      <c r="E41" s="66">
        <v>86</v>
      </c>
      <c r="F41" s="502" t="s">
        <v>1201</v>
      </c>
      <c r="G41" s="416">
        <v>2929.326315283486</v>
      </c>
    </row>
    <row r="42" spans="1:7" ht="15.75" customHeight="1">
      <c r="A42" s="504">
        <v>25</v>
      </c>
      <c r="B42" s="505" t="s">
        <v>1183</v>
      </c>
      <c r="C42" s="33"/>
      <c r="D42" s="69">
        <v>3013</v>
      </c>
      <c r="E42" s="66">
        <v>86</v>
      </c>
      <c r="F42" s="502" t="s">
        <v>1201</v>
      </c>
      <c r="G42" s="416">
        <v>2923.4974668035366</v>
      </c>
    </row>
    <row r="43" spans="1:7" ht="12.75">
      <c r="A43" s="504">
        <v>26</v>
      </c>
      <c r="B43" s="505" t="s">
        <v>1184</v>
      </c>
      <c r="C43" s="33"/>
      <c r="D43" s="69">
        <v>3021</v>
      </c>
      <c r="E43" s="66">
        <v>35</v>
      </c>
      <c r="F43" s="502" t="s">
        <v>1204</v>
      </c>
      <c r="G43" s="416">
        <v>2896.792528941837</v>
      </c>
    </row>
    <row r="44" spans="1:7" ht="12.75">
      <c r="A44" s="504">
        <v>27</v>
      </c>
      <c r="B44" s="505" t="s">
        <v>1185</v>
      </c>
      <c r="C44" s="33"/>
      <c r="D44" s="69">
        <v>3021</v>
      </c>
      <c r="E44" s="66">
        <v>462</v>
      </c>
      <c r="F44" s="502" t="s">
        <v>1205</v>
      </c>
      <c r="G44" s="416">
        <v>2881.061030470733</v>
      </c>
    </row>
    <row r="45" spans="1:7" ht="15.75" customHeight="1">
      <c r="A45" s="504">
        <v>28</v>
      </c>
      <c r="B45" s="505" t="s">
        <v>1186</v>
      </c>
      <c r="C45" s="33"/>
      <c r="D45" s="69">
        <v>3022</v>
      </c>
      <c r="E45" s="66">
        <v>972</v>
      </c>
      <c r="F45" s="502" t="s">
        <v>825</v>
      </c>
      <c r="G45" s="416">
        <v>2871.1166695857783</v>
      </c>
    </row>
    <row r="46" spans="1:7" ht="12.75">
      <c r="A46" s="504">
        <v>29</v>
      </c>
      <c r="B46" s="505" t="s">
        <v>143</v>
      </c>
      <c r="C46" s="33"/>
      <c r="D46" s="69">
        <v>3017</v>
      </c>
      <c r="E46" s="66">
        <v>70</v>
      </c>
      <c r="F46" s="502" t="s">
        <v>1157</v>
      </c>
      <c r="G46" s="416">
        <v>2864.1727899443513</v>
      </c>
    </row>
    <row r="47" spans="1:7" ht="12.75">
      <c r="A47" s="504">
        <v>30</v>
      </c>
      <c r="B47" s="505" t="s">
        <v>1187</v>
      </c>
      <c r="C47" s="33"/>
      <c r="D47" s="69">
        <v>3021</v>
      </c>
      <c r="E47" s="66">
        <v>35</v>
      </c>
      <c r="F47" s="502" t="s">
        <v>1204</v>
      </c>
      <c r="G47" s="416">
        <v>2854.8421772088977</v>
      </c>
    </row>
    <row r="48" spans="1:7" ht="12.75">
      <c r="A48" s="504">
        <v>31</v>
      </c>
      <c r="B48" s="505" t="s">
        <v>1188</v>
      </c>
      <c r="C48" s="33"/>
      <c r="D48" s="69">
        <v>3020</v>
      </c>
      <c r="E48" s="67">
        <v>933</v>
      </c>
      <c r="F48" s="502" t="s">
        <v>1203</v>
      </c>
      <c r="G48" s="416">
        <v>2845.0710023386446</v>
      </c>
    </row>
    <row r="49" spans="1:7" ht="12.75">
      <c r="A49" s="504">
        <v>32</v>
      </c>
      <c r="B49" s="505" t="s">
        <v>1189</v>
      </c>
      <c r="C49" s="33"/>
      <c r="D49" s="69">
        <v>3021</v>
      </c>
      <c r="E49" s="66">
        <v>475</v>
      </c>
      <c r="F49" s="502" t="s">
        <v>1156</v>
      </c>
      <c r="G49" s="416">
        <v>2843.775376544601</v>
      </c>
    </row>
    <row r="50" spans="1:7" ht="12.75">
      <c r="A50" s="504">
        <v>33</v>
      </c>
      <c r="B50" s="505" t="s">
        <v>1190</v>
      </c>
      <c r="C50" s="33"/>
      <c r="D50" s="69">
        <v>3005</v>
      </c>
      <c r="E50" s="66">
        <v>552</v>
      </c>
      <c r="F50" s="502" t="s">
        <v>1206</v>
      </c>
      <c r="G50" s="416">
        <v>2816.4190592962914</v>
      </c>
    </row>
    <row r="51" spans="1:7" ht="12.75">
      <c r="A51" s="504">
        <v>34</v>
      </c>
      <c r="B51" s="505" t="s">
        <v>1191</v>
      </c>
      <c r="C51" s="33"/>
      <c r="D51" s="69">
        <v>3005</v>
      </c>
      <c r="E51" s="67">
        <v>274</v>
      </c>
      <c r="F51" s="502" t="s">
        <v>1074</v>
      </c>
      <c r="G51" s="416">
        <v>2796.7994016734788</v>
      </c>
    </row>
    <row r="52" spans="1:7" ht="12.75">
      <c r="A52" s="504">
        <v>35</v>
      </c>
      <c r="B52" s="505" t="s">
        <v>1192</v>
      </c>
      <c r="C52" s="33"/>
      <c r="D52" s="69">
        <v>3017</v>
      </c>
      <c r="E52" s="66">
        <v>70</v>
      </c>
      <c r="F52" s="502" t="s">
        <v>1157</v>
      </c>
      <c r="G52" s="416">
        <v>2769.157894792505</v>
      </c>
    </row>
    <row r="53" spans="1:7" ht="12.75">
      <c r="A53" s="504">
        <v>36</v>
      </c>
      <c r="B53" s="505" t="s">
        <v>1193</v>
      </c>
      <c r="C53" s="33"/>
      <c r="D53" s="69">
        <v>3021</v>
      </c>
      <c r="E53" s="66">
        <v>473</v>
      </c>
      <c r="F53" s="502" t="s">
        <v>1198</v>
      </c>
      <c r="G53" s="416">
        <v>2745.0630232184153</v>
      </c>
    </row>
    <row r="54" spans="1:7" ht="12.75">
      <c r="A54" s="504">
        <v>37</v>
      </c>
      <c r="B54" s="505" t="s">
        <v>1194</v>
      </c>
      <c r="C54" s="33"/>
      <c r="D54" s="69">
        <v>3010</v>
      </c>
      <c r="E54" s="66">
        <v>253</v>
      </c>
      <c r="F54" s="502" t="s">
        <v>1207</v>
      </c>
      <c r="G54" s="416">
        <v>2552.129667340132</v>
      </c>
    </row>
    <row r="55" spans="1:7" ht="12.75">
      <c r="A55" s="270">
        <v>38</v>
      </c>
      <c r="B55" s="505" t="s">
        <v>92</v>
      </c>
      <c r="C55" s="33"/>
      <c r="D55" s="66">
        <v>3017</v>
      </c>
      <c r="E55" s="66">
        <v>70</v>
      </c>
      <c r="F55" s="502" t="s">
        <v>1157</v>
      </c>
      <c r="G55" s="416">
        <v>1000</v>
      </c>
    </row>
    <row r="56" spans="1:7" ht="15">
      <c r="A56" s="30"/>
      <c r="B56" s="70"/>
      <c r="C56" s="169"/>
      <c r="D56" s="30"/>
      <c r="E56" s="30"/>
      <c r="F56" s="70"/>
      <c r="G56" s="70"/>
    </row>
    <row r="116" ht="20.25" customHeight="1"/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H23" sqref="H23"/>
    </sheetView>
  </sheetViews>
  <sheetFormatPr defaultColWidth="11.421875" defaultRowHeight="12.75"/>
  <cols>
    <col min="1" max="1" width="7.421875" style="0" customWidth="1"/>
    <col min="2" max="2" width="22.7109375" style="0" customWidth="1"/>
    <col min="3" max="3" width="4.00390625" style="0" hidden="1" customWidth="1"/>
    <col min="4" max="4" width="4.00390625" style="0" customWidth="1"/>
    <col min="5" max="6" width="6.28125" style="0" customWidth="1"/>
    <col min="7" max="7" width="33.8515625" style="0" customWidth="1"/>
    <col min="8" max="8" width="12.421875" style="0" customWidth="1"/>
    <col min="9" max="9" width="8.8515625" style="0" customWidth="1"/>
    <col min="10" max="10" width="9.7109375" style="0" customWidth="1"/>
  </cols>
  <sheetData>
    <row r="1" ht="12">
      <c r="I1" s="31"/>
    </row>
    <row r="2" spans="1:8" ht="16.5">
      <c r="A2" s="598" t="s">
        <v>527</v>
      </c>
      <c r="B2" s="598"/>
      <c r="C2" s="598"/>
      <c r="D2" s="598"/>
      <c r="E2" s="598"/>
      <c r="F2" s="598"/>
      <c r="G2" s="598"/>
      <c r="H2" s="598"/>
    </row>
    <row r="4" ht="12">
      <c r="A4" s="36"/>
    </row>
    <row r="5" spans="1:2" ht="12.75">
      <c r="A5" s="170" t="s">
        <v>529</v>
      </c>
      <c r="B5" s="36"/>
    </row>
    <row r="6" ht="12">
      <c r="A6" s="36"/>
    </row>
    <row r="7" spans="1:9" ht="19.5" customHeight="1">
      <c r="A7" s="11" t="s">
        <v>2</v>
      </c>
      <c r="B7" s="615" t="s">
        <v>20</v>
      </c>
      <c r="C7" s="616"/>
      <c r="D7" s="617"/>
      <c r="E7" s="28" t="s">
        <v>3</v>
      </c>
      <c r="F7" s="28" t="s">
        <v>4</v>
      </c>
      <c r="G7" s="11" t="s">
        <v>5</v>
      </c>
      <c r="H7" s="11" t="s">
        <v>21</v>
      </c>
      <c r="I7" s="70"/>
    </row>
    <row r="8" spans="1:8" ht="16.5" customHeight="1">
      <c r="A8" s="61">
        <v>1</v>
      </c>
      <c r="B8" s="320" t="s">
        <v>403</v>
      </c>
      <c r="C8" s="260"/>
      <c r="D8" s="72"/>
      <c r="E8" s="72">
        <v>321</v>
      </c>
      <c r="F8" s="73">
        <v>224</v>
      </c>
      <c r="G8" s="319" t="s">
        <v>534</v>
      </c>
      <c r="H8" s="315">
        <v>2977</v>
      </c>
    </row>
    <row r="9" spans="1:8" ht="17.25" customHeight="1">
      <c r="A9" s="73">
        <v>2</v>
      </c>
      <c r="B9" s="320" t="s">
        <v>97</v>
      </c>
      <c r="C9" s="260"/>
      <c r="D9" s="72"/>
      <c r="E9" s="73">
        <v>3021</v>
      </c>
      <c r="F9" s="73">
        <v>224</v>
      </c>
      <c r="G9" s="319" t="s">
        <v>534</v>
      </c>
      <c r="H9" s="315">
        <v>2946</v>
      </c>
    </row>
    <row r="10" spans="1:8" ht="15" customHeight="1">
      <c r="A10" s="73">
        <v>3</v>
      </c>
      <c r="B10" s="320" t="s">
        <v>95</v>
      </c>
      <c r="C10" s="260"/>
      <c r="D10" s="72"/>
      <c r="E10" s="73">
        <v>3022</v>
      </c>
      <c r="F10" s="73">
        <v>672</v>
      </c>
      <c r="G10" s="319" t="s">
        <v>129</v>
      </c>
      <c r="H10" s="315">
        <v>2924</v>
      </c>
    </row>
    <row r="11" spans="1:8" ht="15" customHeight="1">
      <c r="A11" s="73">
        <v>4</v>
      </c>
      <c r="B11" s="320" t="s">
        <v>96</v>
      </c>
      <c r="C11" s="260"/>
      <c r="D11" s="72"/>
      <c r="E11" s="73">
        <v>3021</v>
      </c>
      <c r="F11" s="73">
        <v>224</v>
      </c>
      <c r="G11" s="319" t="s">
        <v>534</v>
      </c>
      <c r="H11" s="315">
        <v>2904</v>
      </c>
    </row>
    <row r="12" spans="1:8" ht="15" customHeight="1">
      <c r="A12" s="73">
        <v>5</v>
      </c>
      <c r="B12" s="320" t="s">
        <v>94</v>
      </c>
      <c r="C12" s="260"/>
      <c r="D12" s="72"/>
      <c r="E12" s="73">
        <v>3021</v>
      </c>
      <c r="F12" s="73">
        <v>473</v>
      </c>
      <c r="G12" s="319" t="s">
        <v>535</v>
      </c>
      <c r="H12" s="315">
        <v>2865</v>
      </c>
    </row>
    <row r="13" spans="1:8" ht="15" customHeight="1">
      <c r="A13" s="73">
        <v>6</v>
      </c>
      <c r="B13" s="320" t="s">
        <v>404</v>
      </c>
      <c r="C13" s="260"/>
      <c r="D13" s="72"/>
      <c r="E13" s="73">
        <v>3020</v>
      </c>
      <c r="F13" s="73">
        <v>394</v>
      </c>
      <c r="G13" s="319" t="s">
        <v>536</v>
      </c>
      <c r="H13" s="315">
        <v>2791</v>
      </c>
    </row>
    <row r="14" spans="1:8" ht="15" customHeight="1">
      <c r="A14" s="73">
        <v>7</v>
      </c>
      <c r="B14" s="320" t="s">
        <v>98</v>
      </c>
      <c r="C14" s="260"/>
      <c r="D14" s="72"/>
      <c r="E14" s="73">
        <v>3001</v>
      </c>
      <c r="F14" s="73">
        <v>113</v>
      </c>
      <c r="G14" s="319" t="s">
        <v>537</v>
      </c>
      <c r="H14" s="315">
        <v>2408</v>
      </c>
    </row>
    <row r="15" spans="1:8" ht="15" customHeight="1">
      <c r="A15" s="73">
        <v>8</v>
      </c>
      <c r="B15" s="320" t="s">
        <v>528</v>
      </c>
      <c r="C15" s="260"/>
      <c r="D15" s="72"/>
      <c r="E15" s="73">
        <v>3022</v>
      </c>
      <c r="F15" s="73">
        <v>672</v>
      </c>
      <c r="G15" s="319" t="s">
        <v>129</v>
      </c>
      <c r="H15" s="315">
        <v>2375</v>
      </c>
    </row>
    <row r="16" spans="1:8" ht="15" customHeight="1">
      <c r="A16" s="73">
        <v>9</v>
      </c>
      <c r="B16" s="320" t="s">
        <v>99</v>
      </c>
      <c r="C16" s="260"/>
      <c r="D16" s="72"/>
      <c r="E16" s="73">
        <v>3020</v>
      </c>
      <c r="F16" s="73">
        <v>566</v>
      </c>
      <c r="G16" s="319" t="s">
        <v>399</v>
      </c>
      <c r="H16" s="315">
        <v>859</v>
      </c>
    </row>
    <row r="17" spans="1:8" ht="12.75">
      <c r="A17" s="618"/>
      <c r="B17" s="618"/>
      <c r="C17" s="618"/>
      <c r="D17" s="618"/>
      <c r="E17" s="618"/>
      <c r="F17" s="618"/>
      <c r="G17" s="618"/>
      <c r="H17" s="618"/>
    </row>
    <row r="18" ht="12">
      <c r="A18" s="36"/>
    </row>
    <row r="19" ht="12">
      <c r="A19" s="36"/>
    </row>
    <row r="20" ht="12">
      <c r="A20" s="36"/>
    </row>
    <row r="21" ht="12.75">
      <c r="A21" s="170" t="s">
        <v>530</v>
      </c>
    </row>
    <row r="22" ht="12">
      <c r="A22" s="36"/>
    </row>
    <row r="23" spans="1:9" ht="19.5" customHeight="1">
      <c r="A23" s="6" t="s">
        <v>2</v>
      </c>
      <c r="B23" s="531" t="s">
        <v>20</v>
      </c>
      <c r="C23" s="541"/>
      <c r="D23" s="532"/>
      <c r="E23" s="9" t="s">
        <v>3</v>
      </c>
      <c r="F23" s="28" t="s">
        <v>4</v>
      </c>
      <c r="G23" s="11" t="s">
        <v>5</v>
      </c>
      <c r="H23" s="11" t="s">
        <v>21</v>
      </c>
      <c r="I23" s="70"/>
    </row>
    <row r="24" spans="1:8" ht="15" customHeight="1">
      <c r="A24" s="64">
        <v>1</v>
      </c>
      <c r="B24" s="320" t="s">
        <v>100</v>
      </c>
      <c r="C24" s="259"/>
      <c r="D24" s="171"/>
      <c r="E24" s="69">
        <v>3001</v>
      </c>
      <c r="F24" s="66">
        <v>113</v>
      </c>
      <c r="G24" s="319" t="s">
        <v>537</v>
      </c>
      <c r="H24" s="315">
        <v>3000</v>
      </c>
    </row>
    <row r="25" spans="1:8" ht="15" customHeight="1">
      <c r="A25" s="66">
        <v>2</v>
      </c>
      <c r="B25" s="320" t="s">
        <v>96</v>
      </c>
      <c r="C25" s="259"/>
      <c r="D25" s="171"/>
      <c r="E25" s="66">
        <v>3021</v>
      </c>
      <c r="F25" s="66">
        <v>224</v>
      </c>
      <c r="G25" s="319" t="s">
        <v>534</v>
      </c>
      <c r="H25" s="315">
        <v>2978</v>
      </c>
    </row>
    <row r="26" spans="1:8" ht="15" customHeight="1">
      <c r="A26" s="66">
        <v>3</v>
      </c>
      <c r="B26" s="320" t="s">
        <v>93</v>
      </c>
      <c r="C26" s="259"/>
      <c r="D26" s="171"/>
      <c r="E26" s="66">
        <v>3013</v>
      </c>
      <c r="F26" s="66">
        <v>235</v>
      </c>
      <c r="G26" s="319" t="s">
        <v>401</v>
      </c>
      <c r="H26" s="315">
        <v>2908</v>
      </c>
    </row>
    <row r="27" spans="1:8" ht="15" customHeight="1">
      <c r="A27" s="66">
        <v>4</v>
      </c>
      <c r="B27" s="320" t="s">
        <v>98</v>
      </c>
      <c r="C27" s="259"/>
      <c r="D27" s="171"/>
      <c r="E27" s="66">
        <v>3001</v>
      </c>
      <c r="F27" s="66">
        <v>113</v>
      </c>
      <c r="G27" s="319" t="s">
        <v>537</v>
      </c>
      <c r="H27" s="315">
        <v>2849</v>
      </c>
    </row>
    <row r="28" spans="1:8" ht="15" customHeight="1">
      <c r="A28" s="172"/>
      <c r="B28" s="316"/>
      <c r="C28" s="74"/>
      <c r="D28" s="74"/>
      <c r="E28" s="172"/>
      <c r="F28" s="172"/>
      <c r="G28" s="317"/>
      <c r="H28" s="318"/>
    </row>
    <row r="29" spans="1:8" ht="15" customHeight="1">
      <c r="A29" s="172"/>
      <c r="B29" s="316"/>
      <c r="C29" s="74"/>
      <c r="D29" s="74"/>
      <c r="E29" s="172"/>
      <c r="F29" s="172"/>
      <c r="G29" s="317"/>
      <c r="H29" s="318"/>
    </row>
    <row r="30" spans="1:8" ht="15" customHeight="1">
      <c r="A30" s="172"/>
      <c r="B30" s="316"/>
      <c r="C30" s="74"/>
      <c r="D30" s="74"/>
      <c r="E30" s="172"/>
      <c r="F30" s="172"/>
      <c r="G30" s="317"/>
      <c r="H30" s="318"/>
    </row>
    <row r="32" ht="12.75">
      <c r="A32" s="4" t="s">
        <v>531</v>
      </c>
    </row>
    <row r="34" spans="1:8" ht="19.5" customHeight="1">
      <c r="A34" s="11" t="s">
        <v>2</v>
      </c>
      <c r="B34" s="615" t="s">
        <v>20</v>
      </c>
      <c r="C34" s="616"/>
      <c r="D34" s="617"/>
      <c r="E34" s="28" t="s">
        <v>3</v>
      </c>
      <c r="F34" s="28" t="s">
        <v>4</v>
      </c>
      <c r="G34" s="11" t="s">
        <v>5</v>
      </c>
      <c r="H34" s="11" t="s">
        <v>21</v>
      </c>
    </row>
    <row r="35" spans="1:8" ht="12.75">
      <c r="A35" s="61">
        <v>1</v>
      </c>
      <c r="B35" s="320" t="s">
        <v>403</v>
      </c>
      <c r="C35" s="258"/>
      <c r="D35" s="261"/>
      <c r="E35" s="72">
        <v>3021</v>
      </c>
      <c r="F35" s="73">
        <v>224</v>
      </c>
      <c r="G35" s="319" t="s">
        <v>534</v>
      </c>
      <c r="H35" s="315">
        <v>3000</v>
      </c>
    </row>
    <row r="36" spans="1:8" ht="12.75">
      <c r="A36" s="73">
        <v>2</v>
      </c>
      <c r="B36" s="320" t="s">
        <v>404</v>
      </c>
      <c r="C36" s="258"/>
      <c r="D36" s="261"/>
      <c r="E36" s="73">
        <v>3020</v>
      </c>
      <c r="F36" s="73">
        <v>394</v>
      </c>
      <c r="G36" s="319" t="s">
        <v>536</v>
      </c>
      <c r="H36" s="315">
        <v>2891</v>
      </c>
    </row>
    <row r="37" spans="1:8" ht="12.75">
      <c r="A37" s="73">
        <v>3</v>
      </c>
      <c r="B37" s="320" t="s">
        <v>532</v>
      </c>
      <c r="C37" s="258"/>
      <c r="D37" s="261" t="s">
        <v>12</v>
      </c>
      <c r="E37" s="73">
        <v>3022</v>
      </c>
      <c r="F37" s="73">
        <v>672</v>
      </c>
      <c r="G37" s="319" t="s">
        <v>129</v>
      </c>
      <c r="H37" s="315">
        <v>2660</v>
      </c>
    </row>
    <row r="38" spans="1:8" ht="12.75">
      <c r="A38" s="73">
        <v>4</v>
      </c>
      <c r="B38" s="320" t="s">
        <v>533</v>
      </c>
      <c r="C38" s="258"/>
      <c r="D38" s="261"/>
      <c r="E38" s="73">
        <v>3022</v>
      </c>
      <c r="F38" s="73">
        <v>672</v>
      </c>
      <c r="G38" s="319" t="s">
        <v>129</v>
      </c>
      <c r="H38" s="315">
        <v>1778</v>
      </c>
    </row>
    <row r="43" ht="12">
      <c r="A43" s="173"/>
    </row>
    <row r="44" ht="15">
      <c r="I44" s="132"/>
    </row>
    <row r="45" ht="12">
      <c r="A45" s="174"/>
    </row>
  </sheetData>
  <sheetProtection/>
  <mergeCells count="5">
    <mergeCell ref="B34:D34"/>
    <mergeCell ref="A2:H2"/>
    <mergeCell ref="A17:H17"/>
    <mergeCell ref="B7:D7"/>
    <mergeCell ref="B23:D2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8" sqref="A38"/>
    </sheetView>
  </sheetViews>
  <sheetFormatPr defaultColWidth="11.421875" defaultRowHeight="12.75"/>
  <cols>
    <col min="1" max="1" width="6.7109375" style="0" customWidth="1"/>
    <col min="2" max="2" width="13.28125" style="175" customWidth="1"/>
    <col min="3" max="3" width="12.421875" style="0" customWidth="1"/>
    <col min="4" max="4" width="4.8515625" style="0" customWidth="1"/>
    <col min="5" max="6" width="6.7109375" style="0" customWidth="1"/>
    <col min="7" max="7" width="33.8515625" style="0" customWidth="1"/>
    <col min="8" max="8" width="11.28125" style="0" customWidth="1"/>
  </cols>
  <sheetData>
    <row r="1" spans="1:8" ht="12">
      <c r="A1" s="35"/>
      <c r="H1" s="31"/>
    </row>
    <row r="2" spans="1:8" ht="15">
      <c r="A2" s="619" t="s">
        <v>900</v>
      </c>
      <c r="B2" s="619"/>
      <c r="C2" s="619"/>
      <c r="D2" s="619"/>
      <c r="E2" s="619"/>
      <c r="F2" s="619"/>
      <c r="G2" s="619"/>
      <c r="H2" s="619"/>
    </row>
    <row r="3" spans="1:8" ht="15">
      <c r="A3" s="1"/>
      <c r="B3" s="176"/>
      <c r="C3" s="1"/>
      <c r="D3" s="1"/>
      <c r="E3" s="1"/>
      <c r="F3" s="1"/>
      <c r="G3" s="1"/>
      <c r="H3" s="1"/>
    </row>
    <row r="4" spans="1:8" ht="18.75" customHeight="1">
      <c r="A4" s="620"/>
      <c r="B4" s="620"/>
      <c r="C4" s="620"/>
      <c r="D4" s="620"/>
      <c r="E4" s="620"/>
      <c r="F4" s="620"/>
      <c r="G4" s="620"/>
      <c r="H4" s="620"/>
    </row>
    <row r="5" ht="15">
      <c r="A5" s="2"/>
    </row>
    <row r="6" ht="15">
      <c r="A6" s="2"/>
    </row>
    <row r="7" ht="15">
      <c r="A7" s="2"/>
    </row>
    <row r="9" spans="1:10" ht="22.5" customHeight="1">
      <c r="A9" s="245" t="s">
        <v>2</v>
      </c>
      <c r="B9" s="621" t="s">
        <v>33</v>
      </c>
      <c r="C9" s="622"/>
      <c r="D9" s="623"/>
      <c r="E9" s="9" t="s">
        <v>3</v>
      </c>
      <c r="F9" s="28" t="s">
        <v>4</v>
      </c>
      <c r="G9" s="78" t="s">
        <v>5</v>
      </c>
      <c r="H9" s="78" t="s">
        <v>21</v>
      </c>
      <c r="J9" s="70"/>
    </row>
    <row r="10" spans="1:10" ht="15">
      <c r="A10" s="474">
        <v>1</v>
      </c>
      <c r="B10" s="15" t="s">
        <v>964</v>
      </c>
      <c r="C10" s="483" t="s">
        <v>464</v>
      </c>
      <c r="D10" s="432"/>
      <c r="E10" s="154">
        <v>3022</v>
      </c>
      <c r="F10" s="154">
        <v>748</v>
      </c>
      <c r="G10" s="482" t="s">
        <v>1011</v>
      </c>
      <c r="H10" s="12">
        <v>9942</v>
      </c>
      <c r="J10" s="70"/>
    </row>
    <row r="11" spans="1:10" ht="15">
      <c r="A11" s="474">
        <v>2</v>
      </c>
      <c r="B11" s="15" t="s">
        <v>965</v>
      </c>
      <c r="C11" s="483" t="s">
        <v>966</v>
      </c>
      <c r="D11" s="432"/>
      <c r="E11" s="154">
        <v>3014</v>
      </c>
      <c r="F11" s="154">
        <v>494</v>
      </c>
      <c r="G11" s="482" t="s">
        <v>858</v>
      </c>
      <c r="H11" s="12">
        <v>9863</v>
      </c>
      <c r="J11" s="70"/>
    </row>
    <row r="12" spans="1:10" ht="15">
      <c r="A12" s="474">
        <v>3</v>
      </c>
      <c r="B12" s="15" t="s">
        <v>967</v>
      </c>
      <c r="C12" s="483" t="s">
        <v>968</v>
      </c>
      <c r="D12" s="432"/>
      <c r="E12" s="154">
        <v>3020</v>
      </c>
      <c r="F12" s="154">
        <v>391</v>
      </c>
      <c r="G12" s="482" t="s">
        <v>1012</v>
      </c>
      <c r="H12" s="12">
        <v>9733</v>
      </c>
      <c r="J12" s="70"/>
    </row>
    <row r="13" spans="1:10" ht="15">
      <c r="A13" s="474">
        <v>4</v>
      </c>
      <c r="B13" s="15" t="s">
        <v>969</v>
      </c>
      <c r="C13" s="483" t="s">
        <v>970</v>
      </c>
      <c r="D13" s="432"/>
      <c r="E13" s="154">
        <v>3020</v>
      </c>
      <c r="F13" s="154">
        <v>303</v>
      </c>
      <c r="G13" s="482" t="s">
        <v>1013</v>
      </c>
      <c r="H13" s="12">
        <v>9714</v>
      </c>
      <c r="J13" s="70"/>
    </row>
    <row r="14" spans="1:10" ht="15">
      <c r="A14" s="474">
        <v>5</v>
      </c>
      <c r="B14" s="15" t="s">
        <v>971</v>
      </c>
      <c r="C14" s="483" t="s">
        <v>972</v>
      </c>
      <c r="D14" s="432"/>
      <c r="E14" s="154">
        <v>3022</v>
      </c>
      <c r="F14" s="154">
        <v>129</v>
      </c>
      <c r="G14" s="482" t="s">
        <v>1014</v>
      </c>
      <c r="H14" s="12">
        <v>9713</v>
      </c>
      <c r="J14" s="70"/>
    </row>
    <row r="15" spans="1:10" ht="15">
      <c r="A15" s="474">
        <v>6</v>
      </c>
      <c r="B15" s="15" t="s">
        <v>973</v>
      </c>
      <c r="C15" s="483" t="s">
        <v>974</v>
      </c>
      <c r="D15" s="432"/>
      <c r="E15" s="154">
        <v>3022</v>
      </c>
      <c r="F15" s="154">
        <v>129</v>
      </c>
      <c r="G15" s="482" t="s">
        <v>1014</v>
      </c>
      <c r="H15" s="12">
        <v>9648</v>
      </c>
      <c r="J15" s="70"/>
    </row>
    <row r="16" spans="1:10" ht="15">
      <c r="A16" s="474">
        <v>7</v>
      </c>
      <c r="B16" s="15" t="s">
        <v>975</v>
      </c>
      <c r="C16" s="483" t="s">
        <v>799</v>
      </c>
      <c r="D16" s="432"/>
      <c r="E16" s="154">
        <v>3022</v>
      </c>
      <c r="F16" s="154">
        <v>154</v>
      </c>
      <c r="G16" s="482" t="s">
        <v>1015</v>
      </c>
      <c r="H16" s="12">
        <v>9578</v>
      </c>
      <c r="J16" s="70"/>
    </row>
    <row r="17" spans="1:10" ht="15">
      <c r="A17" s="474">
        <v>8</v>
      </c>
      <c r="B17" s="15" t="s">
        <v>976</v>
      </c>
      <c r="C17" s="483" t="s">
        <v>480</v>
      </c>
      <c r="D17" s="432" t="s">
        <v>14</v>
      </c>
      <c r="E17" s="154">
        <v>3021</v>
      </c>
      <c r="F17" s="154">
        <v>973</v>
      </c>
      <c r="G17" s="482" t="s">
        <v>869</v>
      </c>
      <c r="H17" s="12">
        <v>9501</v>
      </c>
      <c r="J17" s="70"/>
    </row>
    <row r="18" spans="1:10" ht="15">
      <c r="A18" s="474">
        <v>9</v>
      </c>
      <c r="B18" s="15" t="s">
        <v>977</v>
      </c>
      <c r="C18" s="483" t="s">
        <v>799</v>
      </c>
      <c r="D18" s="432"/>
      <c r="E18" s="154">
        <v>3003</v>
      </c>
      <c r="F18" s="154">
        <v>647</v>
      </c>
      <c r="G18" s="482" t="s">
        <v>846</v>
      </c>
      <c r="H18" s="12">
        <v>9453</v>
      </c>
      <c r="J18" s="70"/>
    </row>
    <row r="19" spans="1:10" ht="15">
      <c r="A19" s="474">
        <v>10</v>
      </c>
      <c r="B19" s="15" t="s">
        <v>978</v>
      </c>
      <c r="C19" s="483" t="s">
        <v>799</v>
      </c>
      <c r="D19" s="432"/>
      <c r="E19" s="154">
        <v>3022</v>
      </c>
      <c r="F19" s="154">
        <v>414</v>
      </c>
      <c r="G19" s="482" t="s">
        <v>1016</v>
      </c>
      <c r="H19" s="12">
        <v>9305</v>
      </c>
      <c r="J19" s="70"/>
    </row>
    <row r="20" spans="1:10" ht="15.75" customHeight="1">
      <c r="A20" s="474">
        <v>11</v>
      </c>
      <c r="B20" s="15" t="s">
        <v>979</v>
      </c>
      <c r="C20" s="483" t="s">
        <v>980</v>
      </c>
      <c r="D20" s="432"/>
      <c r="E20" s="154">
        <v>3022</v>
      </c>
      <c r="F20" s="154">
        <v>606</v>
      </c>
      <c r="G20" s="482" t="s">
        <v>1017</v>
      </c>
      <c r="H20" s="12">
        <v>9296</v>
      </c>
      <c r="J20" s="70"/>
    </row>
    <row r="21" spans="1:10" ht="15">
      <c r="A21" s="474">
        <v>12</v>
      </c>
      <c r="B21" s="15" t="s">
        <v>981</v>
      </c>
      <c r="C21" s="483" t="s">
        <v>982</v>
      </c>
      <c r="D21" s="432"/>
      <c r="E21" s="154">
        <v>3022</v>
      </c>
      <c r="F21" s="154">
        <v>154</v>
      </c>
      <c r="G21" s="482" t="s">
        <v>1015</v>
      </c>
      <c r="H21" s="12">
        <v>9164</v>
      </c>
      <c r="J21" s="70"/>
    </row>
    <row r="22" spans="1:10" ht="15">
      <c r="A22" s="474">
        <v>13</v>
      </c>
      <c r="B22" s="15" t="s">
        <v>983</v>
      </c>
      <c r="C22" s="483" t="s">
        <v>984</v>
      </c>
      <c r="D22" s="432"/>
      <c r="E22" s="154">
        <v>3001</v>
      </c>
      <c r="F22" s="154">
        <v>701</v>
      </c>
      <c r="G22" s="482" t="s">
        <v>1018</v>
      </c>
      <c r="H22" s="12">
        <v>9088</v>
      </c>
      <c r="J22" s="70"/>
    </row>
    <row r="23" spans="1:10" ht="15.75" customHeight="1">
      <c r="A23" s="474">
        <v>14</v>
      </c>
      <c r="B23" s="15" t="s">
        <v>985</v>
      </c>
      <c r="C23" s="483" t="s">
        <v>986</v>
      </c>
      <c r="D23" s="432"/>
      <c r="E23" s="154">
        <v>3022</v>
      </c>
      <c r="F23" s="154">
        <v>154</v>
      </c>
      <c r="G23" s="482" t="s">
        <v>1015</v>
      </c>
      <c r="H23" s="12">
        <v>8933</v>
      </c>
      <c r="J23" s="70"/>
    </row>
    <row r="24" spans="1:10" ht="15">
      <c r="A24" s="474">
        <v>15</v>
      </c>
      <c r="B24" s="15" t="s">
        <v>987</v>
      </c>
      <c r="C24" s="483" t="s">
        <v>988</v>
      </c>
      <c r="D24" s="432"/>
      <c r="E24" s="154">
        <v>3021</v>
      </c>
      <c r="F24" s="154">
        <v>315</v>
      </c>
      <c r="G24" s="482" t="s">
        <v>1019</v>
      </c>
      <c r="H24" s="12">
        <v>8457</v>
      </c>
      <c r="J24" s="70"/>
    </row>
    <row r="25" spans="1:10" ht="15">
      <c r="A25" s="474">
        <v>16</v>
      </c>
      <c r="B25" s="15" t="s">
        <v>989</v>
      </c>
      <c r="C25" s="483" t="s">
        <v>990</v>
      </c>
      <c r="D25" s="432"/>
      <c r="E25" s="154">
        <v>3021</v>
      </c>
      <c r="F25" s="154">
        <v>315</v>
      </c>
      <c r="G25" s="482" t="s">
        <v>1019</v>
      </c>
      <c r="H25" s="12">
        <v>8384</v>
      </c>
      <c r="J25" s="70"/>
    </row>
    <row r="26" spans="1:10" ht="15">
      <c r="A26" s="474">
        <v>17</v>
      </c>
      <c r="B26" s="15" t="s">
        <v>991</v>
      </c>
      <c r="C26" s="483" t="s">
        <v>478</v>
      </c>
      <c r="D26" s="432"/>
      <c r="E26" s="154">
        <v>3022</v>
      </c>
      <c r="F26" s="154">
        <v>748</v>
      </c>
      <c r="G26" s="482" t="s">
        <v>1011</v>
      </c>
      <c r="H26" s="12">
        <v>8270</v>
      </c>
      <c r="J26" s="70"/>
    </row>
    <row r="27" spans="1:10" ht="16.5" customHeight="1">
      <c r="A27" s="474">
        <v>18</v>
      </c>
      <c r="B27" s="15" t="s">
        <v>992</v>
      </c>
      <c r="C27" s="483" t="s">
        <v>993</v>
      </c>
      <c r="D27" s="432"/>
      <c r="E27" s="154">
        <v>3022</v>
      </c>
      <c r="F27" s="154">
        <v>414</v>
      </c>
      <c r="G27" s="482" t="s">
        <v>1016</v>
      </c>
      <c r="H27" s="12">
        <v>8221</v>
      </c>
      <c r="J27" s="70"/>
    </row>
    <row r="28" spans="1:10" ht="15">
      <c r="A28" s="474">
        <v>19</v>
      </c>
      <c r="B28" s="15" t="s">
        <v>994</v>
      </c>
      <c r="C28" s="483" t="s">
        <v>995</v>
      </c>
      <c r="D28" s="432"/>
      <c r="E28" s="154">
        <v>3022</v>
      </c>
      <c r="F28" s="154">
        <v>129</v>
      </c>
      <c r="G28" s="482" t="s">
        <v>1014</v>
      </c>
      <c r="H28" s="12">
        <v>8028</v>
      </c>
      <c r="J28" s="70"/>
    </row>
    <row r="29" spans="1:10" ht="15">
      <c r="A29" s="475">
        <v>20</v>
      </c>
      <c r="B29" s="15" t="s">
        <v>996</v>
      </c>
      <c r="C29" s="483" t="s">
        <v>997</v>
      </c>
      <c r="D29" s="432"/>
      <c r="E29" s="154">
        <v>3021</v>
      </c>
      <c r="F29" s="154">
        <v>973</v>
      </c>
      <c r="G29" s="482" t="s">
        <v>869</v>
      </c>
      <c r="H29" s="12">
        <v>7936</v>
      </c>
      <c r="J29" s="70"/>
    </row>
    <row r="30" spans="1:10" ht="15">
      <c r="A30" s="475">
        <v>21</v>
      </c>
      <c r="B30" s="15" t="s">
        <v>1020</v>
      </c>
      <c r="C30" s="483" t="s">
        <v>443</v>
      </c>
      <c r="D30" s="432"/>
      <c r="E30" s="154">
        <v>3022</v>
      </c>
      <c r="F30" s="154">
        <v>154</v>
      </c>
      <c r="G30" s="482" t="s">
        <v>1015</v>
      </c>
      <c r="H30" s="12">
        <v>7734</v>
      </c>
      <c r="J30" s="70"/>
    </row>
    <row r="31" spans="1:10" ht="15">
      <c r="A31" s="474">
        <v>22</v>
      </c>
      <c r="B31" s="15" t="s">
        <v>965</v>
      </c>
      <c r="C31" s="483" t="s">
        <v>998</v>
      </c>
      <c r="D31" s="432"/>
      <c r="E31" s="154">
        <v>3014</v>
      </c>
      <c r="F31" s="154">
        <v>494</v>
      </c>
      <c r="G31" s="482" t="s">
        <v>1016</v>
      </c>
      <c r="H31" s="12">
        <v>6179</v>
      </c>
      <c r="J31" s="70"/>
    </row>
    <row r="32" spans="1:10" ht="15">
      <c r="A32" s="474">
        <v>23</v>
      </c>
      <c r="B32" s="15" t="s">
        <v>999</v>
      </c>
      <c r="C32" s="483" t="s">
        <v>459</v>
      </c>
      <c r="D32" s="432"/>
      <c r="E32" s="154">
        <v>3022</v>
      </c>
      <c r="F32" s="154">
        <v>1501</v>
      </c>
      <c r="G32" s="482" t="s">
        <v>1021</v>
      </c>
      <c r="H32" s="12">
        <v>6041</v>
      </c>
      <c r="J32" s="70"/>
    </row>
    <row r="33" spans="1:10" ht="15">
      <c r="A33" s="474">
        <v>24</v>
      </c>
      <c r="B33" s="15" t="s">
        <v>989</v>
      </c>
      <c r="C33" s="483" t="s">
        <v>1000</v>
      </c>
      <c r="D33" s="432"/>
      <c r="E33" s="154">
        <v>3022</v>
      </c>
      <c r="F33" s="154">
        <v>154</v>
      </c>
      <c r="G33" s="482" t="s">
        <v>1015</v>
      </c>
      <c r="H33" s="12">
        <v>4786</v>
      </c>
      <c r="J33" s="70"/>
    </row>
    <row r="34" spans="1:10" ht="15">
      <c r="A34" s="474">
        <v>25</v>
      </c>
      <c r="B34" s="15" t="s">
        <v>1001</v>
      </c>
      <c r="C34" s="483" t="s">
        <v>1002</v>
      </c>
      <c r="D34" s="432"/>
      <c r="E34" s="154">
        <v>3003</v>
      </c>
      <c r="F34" s="154">
        <v>525</v>
      </c>
      <c r="G34" s="482" t="s">
        <v>1022</v>
      </c>
      <c r="H34" s="12">
        <v>4608</v>
      </c>
      <c r="J34" s="70"/>
    </row>
    <row r="35" spans="1:10" ht="15">
      <c r="A35" s="474">
        <v>26</v>
      </c>
      <c r="B35" s="15" t="s">
        <v>1003</v>
      </c>
      <c r="C35" s="483" t="s">
        <v>1004</v>
      </c>
      <c r="D35" s="432"/>
      <c r="E35" s="154">
        <v>3022</v>
      </c>
      <c r="F35" s="154">
        <v>154</v>
      </c>
      <c r="G35" s="482" t="s">
        <v>1015</v>
      </c>
      <c r="H35" s="12">
        <v>4163</v>
      </c>
      <c r="J35" s="70"/>
    </row>
    <row r="36" spans="1:10" ht="15">
      <c r="A36" s="474">
        <v>27</v>
      </c>
      <c r="B36" s="15" t="s">
        <v>1005</v>
      </c>
      <c r="C36" s="483" t="s">
        <v>1006</v>
      </c>
      <c r="D36" s="432"/>
      <c r="E36" s="154">
        <v>3021</v>
      </c>
      <c r="F36" s="154">
        <v>499</v>
      </c>
      <c r="G36" s="482" t="s">
        <v>1023</v>
      </c>
      <c r="H36" s="12">
        <v>0</v>
      </c>
      <c r="J36" s="70"/>
    </row>
    <row r="37" spans="1:10" ht="15">
      <c r="A37" s="474">
        <v>28</v>
      </c>
      <c r="B37" s="15" t="s">
        <v>1007</v>
      </c>
      <c r="C37" s="483" t="s">
        <v>1008</v>
      </c>
      <c r="D37" s="432"/>
      <c r="E37" s="154">
        <v>3014</v>
      </c>
      <c r="F37" s="154">
        <v>494</v>
      </c>
      <c r="G37" s="482" t="s">
        <v>858</v>
      </c>
      <c r="H37" s="12">
        <v>0</v>
      </c>
      <c r="J37" s="70"/>
    </row>
  </sheetData>
  <sheetProtection/>
  <mergeCells count="3">
    <mergeCell ref="A2:H2"/>
    <mergeCell ref="A4:H4"/>
    <mergeCell ref="B9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37" sqref="D37"/>
    </sheetView>
  </sheetViews>
  <sheetFormatPr defaultColWidth="11.421875" defaultRowHeight="12.75"/>
  <cols>
    <col min="1" max="1" width="9.140625" style="3" customWidth="1"/>
    <col min="2" max="2" width="24.28125" style="0" customWidth="1"/>
    <col min="3" max="3" width="4.8515625" style="0" customWidth="1"/>
    <col min="4" max="4" width="7.8515625" style="0" customWidth="1"/>
    <col min="5" max="5" width="8.140625" style="0" customWidth="1"/>
    <col min="6" max="6" width="23.421875" style="0" customWidth="1"/>
    <col min="7" max="7" width="9.140625" style="0" customWidth="1"/>
  </cols>
  <sheetData>
    <row r="1" spans="1:7" ht="15">
      <c r="A1" s="624" t="s">
        <v>722</v>
      </c>
      <c r="B1" s="624"/>
      <c r="C1" s="624"/>
      <c r="D1" s="624"/>
      <c r="E1" s="624"/>
      <c r="F1" s="624"/>
      <c r="G1" s="624"/>
    </row>
    <row r="2" ht="15">
      <c r="A2" s="2"/>
    </row>
    <row r="3" spans="1:7" ht="15">
      <c r="A3" s="523"/>
      <c r="B3" s="523"/>
      <c r="C3" s="523"/>
      <c r="D3" s="523"/>
      <c r="E3" s="523"/>
      <c r="F3" s="523"/>
      <c r="G3" s="523"/>
    </row>
    <row r="4" ht="15">
      <c r="A4" s="2"/>
    </row>
    <row r="5" ht="15">
      <c r="A5" s="2"/>
    </row>
    <row r="6" spans="1:7" ht="19.5" customHeight="1">
      <c r="A6" s="105" t="s">
        <v>2</v>
      </c>
      <c r="B6" s="62" t="s">
        <v>20</v>
      </c>
      <c r="C6" s="60"/>
      <c r="D6" s="28" t="s">
        <v>3</v>
      </c>
      <c r="E6" s="28" t="s">
        <v>4</v>
      </c>
      <c r="F6" s="78" t="s">
        <v>5</v>
      </c>
      <c r="G6" s="78" t="s">
        <v>21</v>
      </c>
    </row>
    <row r="7" spans="1:7" ht="15.75" customHeight="1">
      <c r="A7" s="79">
        <v>1</v>
      </c>
      <c r="B7" s="163" t="s">
        <v>102</v>
      </c>
      <c r="C7" s="431"/>
      <c r="D7" s="450">
        <v>3014</v>
      </c>
      <c r="E7" s="450">
        <v>494</v>
      </c>
      <c r="F7" s="13" t="s">
        <v>725</v>
      </c>
      <c r="G7" s="448">
        <v>1990.4</v>
      </c>
    </row>
    <row r="8" spans="1:7" ht="15.75" customHeight="1">
      <c r="A8" s="80">
        <v>2</v>
      </c>
      <c r="B8" s="163" t="s">
        <v>729</v>
      </c>
      <c r="C8" s="431"/>
      <c r="D8" s="450">
        <v>3022</v>
      </c>
      <c r="E8" s="450">
        <v>154</v>
      </c>
      <c r="F8" s="13" t="s">
        <v>844</v>
      </c>
      <c r="G8" s="448">
        <v>1952.6</v>
      </c>
    </row>
    <row r="9" spans="1:7" ht="15.75" customHeight="1">
      <c r="A9" s="80">
        <v>3</v>
      </c>
      <c r="B9" s="163" t="s">
        <v>730</v>
      </c>
      <c r="C9" s="431"/>
      <c r="D9" s="450">
        <v>3022</v>
      </c>
      <c r="E9" s="450">
        <v>129</v>
      </c>
      <c r="F9" s="13" t="s">
        <v>126</v>
      </c>
      <c r="G9" s="448">
        <v>1945.2</v>
      </c>
    </row>
    <row r="10" spans="1:7" ht="15.75" customHeight="1">
      <c r="A10" s="80">
        <v>4</v>
      </c>
      <c r="B10" s="163" t="s">
        <v>123</v>
      </c>
      <c r="C10" s="431"/>
      <c r="D10" s="450">
        <v>3022</v>
      </c>
      <c r="E10" s="450">
        <v>154</v>
      </c>
      <c r="F10" s="13" t="s">
        <v>844</v>
      </c>
      <c r="G10" s="448">
        <v>1760.6</v>
      </c>
    </row>
    <row r="11" spans="1:7" ht="15.75" customHeight="1">
      <c r="A11" s="80">
        <v>5</v>
      </c>
      <c r="B11" s="163" t="s">
        <v>101</v>
      </c>
      <c r="C11" s="431"/>
      <c r="D11" s="450">
        <v>3004</v>
      </c>
      <c r="E11" s="450">
        <v>388</v>
      </c>
      <c r="F11" s="13" t="s">
        <v>124</v>
      </c>
      <c r="G11" s="448">
        <v>1655.6</v>
      </c>
    </row>
    <row r="12" spans="1:7" ht="15.75" customHeight="1">
      <c r="A12" s="80">
        <v>6</v>
      </c>
      <c r="B12" s="163" t="s">
        <v>546</v>
      </c>
      <c r="C12" s="431"/>
      <c r="D12" s="450">
        <v>3004</v>
      </c>
      <c r="E12" s="450">
        <v>143</v>
      </c>
      <c r="F12" s="13" t="s">
        <v>723</v>
      </c>
      <c r="G12" s="448">
        <v>1079.9</v>
      </c>
    </row>
    <row r="13" spans="1:7" ht="15.75" customHeight="1">
      <c r="A13" s="80">
        <v>7</v>
      </c>
      <c r="B13" s="449" t="s">
        <v>699</v>
      </c>
      <c r="C13" s="431"/>
      <c r="D13" s="450">
        <v>3022</v>
      </c>
      <c r="E13" s="450">
        <v>154</v>
      </c>
      <c r="F13" s="13" t="s">
        <v>724</v>
      </c>
      <c r="G13" s="205">
        <v>5691.5</v>
      </c>
    </row>
    <row r="14" spans="1:7" ht="15.75" customHeight="1">
      <c r="A14" s="80">
        <v>8</v>
      </c>
      <c r="B14" s="449" t="s">
        <v>700</v>
      </c>
      <c r="C14" s="431"/>
      <c r="D14" s="450">
        <v>3022</v>
      </c>
      <c r="E14" s="450">
        <v>748</v>
      </c>
      <c r="F14" s="13" t="s">
        <v>845</v>
      </c>
      <c r="G14" s="205">
        <v>5655.9</v>
      </c>
    </row>
    <row r="15" spans="1:7" ht="15.75" customHeight="1">
      <c r="A15" s="80">
        <v>9</v>
      </c>
      <c r="B15" s="449" t="s">
        <v>701</v>
      </c>
      <c r="C15" s="431"/>
      <c r="D15" s="450">
        <v>3004</v>
      </c>
      <c r="E15" s="450">
        <v>143</v>
      </c>
      <c r="F15" s="13" t="s">
        <v>723</v>
      </c>
      <c r="G15" s="205">
        <v>5498.8</v>
      </c>
    </row>
    <row r="16" spans="1:7" ht="15.75" customHeight="1">
      <c r="A16" s="80">
        <v>10</v>
      </c>
      <c r="B16" s="449" t="s">
        <v>702</v>
      </c>
      <c r="C16" s="431"/>
      <c r="D16" s="450">
        <v>3022</v>
      </c>
      <c r="E16" s="450">
        <v>873</v>
      </c>
      <c r="F16" s="13" t="s">
        <v>726</v>
      </c>
      <c r="G16" s="205">
        <v>5459.7</v>
      </c>
    </row>
    <row r="17" spans="1:7" ht="15.75" customHeight="1">
      <c r="A17" s="80">
        <v>11</v>
      </c>
      <c r="B17" s="449" t="s">
        <v>703</v>
      </c>
      <c r="C17" s="431"/>
      <c r="D17" s="450">
        <v>3022</v>
      </c>
      <c r="E17" s="450">
        <v>766</v>
      </c>
      <c r="F17" s="13" t="s">
        <v>727</v>
      </c>
      <c r="G17" s="205">
        <v>5453.6</v>
      </c>
    </row>
    <row r="18" spans="1:7" ht="15.75" customHeight="1">
      <c r="A18" s="80">
        <v>12</v>
      </c>
      <c r="B18" s="449" t="s">
        <v>704</v>
      </c>
      <c r="C18" s="431"/>
      <c r="D18" s="450">
        <v>3003</v>
      </c>
      <c r="E18" s="450">
        <v>647</v>
      </c>
      <c r="F18" s="13" t="s">
        <v>846</v>
      </c>
      <c r="G18" s="205">
        <v>5439.4</v>
      </c>
    </row>
    <row r="19" spans="1:7" ht="15.75" customHeight="1">
      <c r="A19" s="80">
        <v>13</v>
      </c>
      <c r="B19" s="449" t="s">
        <v>705</v>
      </c>
      <c r="C19" s="431"/>
      <c r="D19" s="450">
        <v>3022</v>
      </c>
      <c r="E19" s="450">
        <v>873</v>
      </c>
      <c r="F19" s="13" t="s">
        <v>726</v>
      </c>
      <c r="G19" s="205">
        <v>5420.7</v>
      </c>
    </row>
    <row r="20" spans="1:7" ht="15.75" customHeight="1">
      <c r="A20" s="12">
        <v>14</v>
      </c>
      <c r="B20" s="449" t="s">
        <v>706</v>
      </c>
      <c r="C20" s="432"/>
      <c r="D20" s="12">
        <v>3004</v>
      </c>
      <c r="E20" s="12">
        <v>388</v>
      </c>
      <c r="F20" s="13" t="s">
        <v>124</v>
      </c>
      <c r="G20" s="205">
        <v>5349.7</v>
      </c>
    </row>
    <row r="21" spans="1:7" ht="15.75" customHeight="1">
      <c r="A21" s="12">
        <v>15</v>
      </c>
      <c r="B21" s="449" t="s">
        <v>707</v>
      </c>
      <c r="C21" s="432"/>
      <c r="D21" s="12">
        <v>3022</v>
      </c>
      <c r="E21" s="12">
        <v>154</v>
      </c>
      <c r="F21" s="13" t="s">
        <v>724</v>
      </c>
      <c r="G21" s="205">
        <v>5348.7</v>
      </c>
    </row>
    <row r="22" spans="1:7" ht="15.75" customHeight="1">
      <c r="A22" s="12">
        <v>16</v>
      </c>
      <c r="B22" s="449" t="s">
        <v>708</v>
      </c>
      <c r="C22" s="432"/>
      <c r="D22" s="12">
        <v>3006</v>
      </c>
      <c r="E22" s="12">
        <v>882</v>
      </c>
      <c r="F22" s="13" t="s">
        <v>830</v>
      </c>
      <c r="G22" s="205">
        <v>5289.1</v>
      </c>
    </row>
    <row r="23" spans="1:7" ht="15.75" customHeight="1">
      <c r="A23" s="12">
        <v>17</v>
      </c>
      <c r="B23" s="449" t="s">
        <v>709</v>
      </c>
      <c r="C23" s="432"/>
      <c r="D23" s="12">
        <v>3022</v>
      </c>
      <c r="E23" s="12">
        <v>767</v>
      </c>
      <c r="F23" s="13" t="s">
        <v>125</v>
      </c>
      <c r="G23" s="205">
        <v>5171.4</v>
      </c>
    </row>
    <row r="24" spans="1:7" ht="15.75" customHeight="1">
      <c r="A24" s="12">
        <v>18</v>
      </c>
      <c r="B24" s="449" t="s">
        <v>710</v>
      </c>
      <c r="C24" s="432"/>
      <c r="D24" s="12">
        <v>3022</v>
      </c>
      <c r="E24" s="12">
        <v>129</v>
      </c>
      <c r="F24" s="13" t="s">
        <v>126</v>
      </c>
      <c r="G24" s="205">
        <v>5015.6</v>
      </c>
    </row>
    <row r="25" spans="1:7" ht="15.75" customHeight="1">
      <c r="A25" s="12">
        <v>19</v>
      </c>
      <c r="B25" s="449" t="s">
        <v>711</v>
      </c>
      <c r="C25" s="432"/>
      <c r="D25" s="12">
        <v>3020</v>
      </c>
      <c r="E25" s="12">
        <v>303</v>
      </c>
      <c r="F25" s="13" t="s">
        <v>847</v>
      </c>
      <c r="G25" s="205">
        <v>4894.1</v>
      </c>
    </row>
    <row r="26" spans="1:7" ht="15.75" customHeight="1">
      <c r="A26" s="12">
        <v>20</v>
      </c>
      <c r="B26" s="449" t="s">
        <v>712</v>
      </c>
      <c r="C26" s="432"/>
      <c r="D26" s="12">
        <v>3020</v>
      </c>
      <c r="E26" s="12">
        <v>895</v>
      </c>
      <c r="F26" s="13" t="s">
        <v>848</v>
      </c>
      <c r="G26" s="205">
        <v>4885.9</v>
      </c>
    </row>
    <row r="27" spans="1:7" ht="15.75" customHeight="1">
      <c r="A27" s="12">
        <v>21</v>
      </c>
      <c r="B27" s="449" t="s">
        <v>713</v>
      </c>
      <c r="C27" s="432"/>
      <c r="D27" s="12">
        <v>3006</v>
      </c>
      <c r="E27" s="12">
        <v>882</v>
      </c>
      <c r="F27" s="13" t="s">
        <v>830</v>
      </c>
      <c r="G27" s="205">
        <v>4764.9</v>
      </c>
    </row>
    <row r="28" spans="1:7" ht="15.75" customHeight="1">
      <c r="A28" s="12">
        <v>22</v>
      </c>
      <c r="B28" s="449" t="s">
        <v>714</v>
      </c>
      <c r="C28" s="432"/>
      <c r="D28" s="12">
        <v>3022</v>
      </c>
      <c r="E28" s="12">
        <v>767</v>
      </c>
      <c r="F28" s="13" t="s">
        <v>125</v>
      </c>
      <c r="G28" s="205">
        <v>4561.8</v>
      </c>
    </row>
    <row r="29" spans="1:7" ht="15.75" customHeight="1">
      <c r="A29" s="12">
        <v>23</v>
      </c>
      <c r="B29" s="449" t="s">
        <v>715</v>
      </c>
      <c r="C29" s="432"/>
      <c r="D29" s="12">
        <v>3022</v>
      </c>
      <c r="E29" s="12">
        <v>767</v>
      </c>
      <c r="F29" s="13" t="s">
        <v>125</v>
      </c>
      <c r="G29" s="205">
        <v>4473.1</v>
      </c>
    </row>
    <row r="30" spans="1:7" ht="15.75" customHeight="1">
      <c r="A30" s="12">
        <v>24</v>
      </c>
      <c r="B30" s="449" t="s">
        <v>716</v>
      </c>
      <c r="C30" s="432"/>
      <c r="D30" s="12">
        <v>3020</v>
      </c>
      <c r="E30" s="12">
        <v>391</v>
      </c>
      <c r="F30" s="13" t="s">
        <v>728</v>
      </c>
      <c r="G30" s="205">
        <v>4438.8</v>
      </c>
    </row>
    <row r="31" spans="1:7" ht="15.75" customHeight="1">
      <c r="A31" s="12">
        <v>25</v>
      </c>
      <c r="B31" s="449" t="s">
        <v>717</v>
      </c>
      <c r="C31" s="432" t="s">
        <v>24</v>
      </c>
      <c r="D31" s="12">
        <v>3022</v>
      </c>
      <c r="E31" s="12">
        <v>873</v>
      </c>
      <c r="F31" s="13" t="s">
        <v>726</v>
      </c>
      <c r="G31" s="205">
        <v>3908.2</v>
      </c>
    </row>
    <row r="32" spans="1:7" ht="15.75" customHeight="1">
      <c r="A32" s="12">
        <v>26</v>
      </c>
      <c r="B32" s="449" t="s">
        <v>850</v>
      </c>
      <c r="C32" s="432"/>
      <c r="D32" s="12">
        <v>3006</v>
      </c>
      <c r="E32" s="12">
        <v>71</v>
      </c>
      <c r="F32" s="13" t="s">
        <v>849</v>
      </c>
      <c r="G32" s="205">
        <v>970.4</v>
      </c>
    </row>
    <row r="33" spans="1:7" ht="15.75" customHeight="1">
      <c r="A33" s="12">
        <v>27</v>
      </c>
      <c r="B33" s="449" t="s">
        <v>718</v>
      </c>
      <c r="C33" s="432"/>
      <c r="D33" s="12">
        <v>3022</v>
      </c>
      <c r="E33" s="12">
        <v>748</v>
      </c>
      <c r="F33" s="13" t="s">
        <v>845</v>
      </c>
      <c r="G33" s="205">
        <v>965.5</v>
      </c>
    </row>
    <row r="34" spans="1:7" ht="15.75" customHeight="1">
      <c r="A34" s="12">
        <v>28</v>
      </c>
      <c r="B34" s="449" t="s">
        <v>719</v>
      </c>
      <c r="C34" s="432"/>
      <c r="D34" s="12">
        <v>3022</v>
      </c>
      <c r="E34" s="12">
        <v>154</v>
      </c>
      <c r="F34" s="13" t="s">
        <v>844</v>
      </c>
      <c r="G34" s="205">
        <v>953.5</v>
      </c>
    </row>
    <row r="35" spans="1:7" ht="15.75" customHeight="1">
      <c r="A35" s="12">
        <v>29</v>
      </c>
      <c r="B35" s="449" t="s">
        <v>720</v>
      </c>
      <c r="C35" s="432"/>
      <c r="D35" s="12">
        <v>3022</v>
      </c>
      <c r="E35" s="12">
        <v>154</v>
      </c>
      <c r="F35" s="13" t="s">
        <v>844</v>
      </c>
      <c r="G35" s="205">
        <v>567.2</v>
      </c>
    </row>
    <row r="36" spans="1:7" ht="15.75" customHeight="1">
      <c r="A36" s="12">
        <v>30</v>
      </c>
      <c r="B36" s="449" t="s">
        <v>721</v>
      </c>
      <c r="C36" s="432"/>
      <c r="D36" s="12">
        <v>3022</v>
      </c>
      <c r="E36" s="12">
        <v>129</v>
      </c>
      <c r="F36" s="13" t="s">
        <v>126</v>
      </c>
      <c r="G36" s="205">
        <v>0</v>
      </c>
    </row>
    <row r="40" spans="1:7" ht="15">
      <c r="A40" s="625" t="s">
        <v>828</v>
      </c>
      <c r="B40" s="625"/>
      <c r="C40" s="625"/>
      <c r="D40" s="625"/>
      <c r="E40" s="625"/>
      <c r="F40" s="625"/>
      <c r="G40" s="625"/>
    </row>
  </sheetData>
  <sheetProtection/>
  <mergeCells count="3">
    <mergeCell ref="A1:G1"/>
    <mergeCell ref="A3:G3"/>
    <mergeCell ref="A40:G40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25" sqref="D25"/>
    </sheetView>
  </sheetViews>
  <sheetFormatPr defaultColWidth="11.421875" defaultRowHeight="12.75"/>
  <cols>
    <col min="1" max="1" width="8.8515625" style="0" customWidth="1"/>
    <col min="2" max="2" width="25.00390625" style="0" customWidth="1"/>
    <col min="3" max="3" width="3.421875" style="0" customWidth="1"/>
    <col min="4" max="5" width="6.7109375" style="0" customWidth="1"/>
    <col min="6" max="6" width="29.140625" style="0" customWidth="1"/>
  </cols>
  <sheetData>
    <row r="1" ht="12">
      <c r="A1" s="35"/>
    </row>
    <row r="4" spans="1:6" ht="16.5">
      <c r="A4" s="598" t="s">
        <v>1217</v>
      </c>
      <c r="B4" s="598"/>
      <c r="C4" s="598"/>
      <c r="D4" s="598"/>
      <c r="E4" s="598"/>
      <c r="F4" s="598"/>
    </row>
    <row r="5" ht="15">
      <c r="A5" s="177"/>
    </row>
    <row r="6" spans="1:6" ht="12.75">
      <c r="A6" s="620"/>
      <c r="B6" s="620"/>
      <c r="C6" s="620"/>
      <c r="D6" s="620"/>
      <c r="E6" s="620"/>
      <c r="F6" s="620"/>
    </row>
    <row r="7" ht="15">
      <c r="A7" s="177"/>
    </row>
    <row r="8" ht="15">
      <c r="A8" s="177"/>
    </row>
    <row r="9" ht="15">
      <c r="A9" s="2"/>
    </row>
    <row r="10" ht="15">
      <c r="A10" s="2"/>
    </row>
    <row r="11" ht="15">
      <c r="A11" s="2"/>
    </row>
    <row r="13" spans="1:7" ht="15.75">
      <c r="A13" s="38" t="s">
        <v>2</v>
      </c>
      <c r="B13" s="62" t="s">
        <v>20</v>
      </c>
      <c r="C13" s="60"/>
      <c r="D13" s="43" t="s">
        <v>3</v>
      </c>
      <c r="E13" s="109" t="s">
        <v>4</v>
      </c>
      <c r="F13" s="105" t="s">
        <v>5</v>
      </c>
      <c r="G13" s="178" t="s">
        <v>6</v>
      </c>
    </row>
    <row r="14" spans="1:7" ht="19.5" customHeight="1">
      <c r="A14" s="519" t="s">
        <v>57</v>
      </c>
      <c r="B14" s="520" t="s">
        <v>145</v>
      </c>
      <c r="C14" s="33"/>
      <c r="D14" s="82">
        <v>3009</v>
      </c>
      <c r="E14" s="179">
        <v>389</v>
      </c>
      <c r="F14" s="516" t="s">
        <v>1283</v>
      </c>
      <c r="G14" s="517">
        <v>6087</v>
      </c>
    </row>
    <row r="15" spans="1:7" ht="19.5" customHeight="1">
      <c r="A15" s="518" t="s">
        <v>58</v>
      </c>
      <c r="B15" s="520" t="s">
        <v>1273</v>
      </c>
      <c r="C15" s="18"/>
      <c r="D15" s="131">
        <v>3009</v>
      </c>
      <c r="E15" s="179">
        <v>389</v>
      </c>
      <c r="F15" s="516" t="s">
        <v>1283</v>
      </c>
      <c r="G15" s="517">
        <v>5668.7</v>
      </c>
    </row>
    <row r="16" spans="1:7" ht="19.5" customHeight="1">
      <c r="A16" s="518" t="s">
        <v>64</v>
      </c>
      <c r="B16" s="520" t="s">
        <v>1274</v>
      </c>
      <c r="C16" s="33"/>
      <c r="D16" s="82">
        <v>3009</v>
      </c>
      <c r="E16" s="179">
        <v>631</v>
      </c>
      <c r="F16" s="516" t="s">
        <v>1284</v>
      </c>
      <c r="G16" s="517">
        <v>5048.7</v>
      </c>
    </row>
    <row r="17" spans="1:7" ht="19.5" customHeight="1">
      <c r="A17" s="518" t="s">
        <v>59</v>
      </c>
      <c r="B17" s="520" t="s">
        <v>1275</v>
      </c>
      <c r="C17" s="33"/>
      <c r="D17" s="82">
        <v>3009</v>
      </c>
      <c r="E17" s="179">
        <v>631</v>
      </c>
      <c r="F17" s="516" t="s">
        <v>1284</v>
      </c>
      <c r="G17" s="517">
        <v>5036</v>
      </c>
    </row>
    <row r="18" spans="1:7" ht="19.5" customHeight="1">
      <c r="A18" s="518" t="s">
        <v>65</v>
      </c>
      <c r="B18" s="520" t="s">
        <v>1276</v>
      </c>
      <c r="C18" s="33"/>
      <c r="D18" s="82">
        <v>3009</v>
      </c>
      <c r="E18" s="179">
        <v>314</v>
      </c>
      <c r="F18" s="516" t="s">
        <v>1285</v>
      </c>
      <c r="G18" s="517">
        <v>4848.6</v>
      </c>
    </row>
    <row r="19" spans="1:7" ht="19.5" customHeight="1">
      <c r="A19" s="518" t="s">
        <v>66</v>
      </c>
      <c r="B19" s="520" t="s">
        <v>1277</v>
      </c>
      <c r="C19" s="33"/>
      <c r="D19" s="82">
        <v>3001</v>
      </c>
      <c r="E19" s="179">
        <v>135</v>
      </c>
      <c r="F19" s="516" t="s">
        <v>1286</v>
      </c>
      <c r="G19" s="517">
        <v>4502.5</v>
      </c>
    </row>
    <row r="20" spans="1:7" ht="19.5" customHeight="1">
      <c r="A20" s="518" t="s">
        <v>779</v>
      </c>
      <c r="B20" s="520" t="s">
        <v>1278</v>
      </c>
      <c r="C20" s="33"/>
      <c r="D20" s="82">
        <v>3009</v>
      </c>
      <c r="E20" s="179">
        <v>631</v>
      </c>
      <c r="F20" s="516" t="s">
        <v>1284</v>
      </c>
      <c r="G20" s="517">
        <v>3500.5</v>
      </c>
    </row>
    <row r="21" spans="1:7" ht="19.5" customHeight="1">
      <c r="A21" s="518" t="s">
        <v>780</v>
      </c>
      <c r="B21" s="520" t="s">
        <v>1279</v>
      </c>
      <c r="C21" s="33"/>
      <c r="D21" s="82">
        <v>3009</v>
      </c>
      <c r="E21" s="179">
        <v>314</v>
      </c>
      <c r="F21" s="516" t="s">
        <v>1285</v>
      </c>
      <c r="G21" s="517">
        <v>2161.2</v>
      </c>
    </row>
    <row r="22" spans="1:7" ht="19.5" customHeight="1">
      <c r="A22" s="518" t="s">
        <v>1287</v>
      </c>
      <c r="B22" s="520" t="s">
        <v>1280</v>
      </c>
      <c r="C22" s="33"/>
      <c r="D22" s="82">
        <v>3006</v>
      </c>
      <c r="E22" s="179">
        <v>66</v>
      </c>
      <c r="F22" s="516" t="s">
        <v>141</v>
      </c>
      <c r="G22" s="517">
        <v>1838.9</v>
      </c>
    </row>
    <row r="23" spans="1:7" ht="19.5" customHeight="1">
      <c r="A23" s="518" t="s">
        <v>1288</v>
      </c>
      <c r="B23" s="520" t="s">
        <v>1281</v>
      </c>
      <c r="C23" s="33"/>
      <c r="D23" s="82">
        <v>3006</v>
      </c>
      <c r="E23" s="179">
        <v>66</v>
      </c>
      <c r="F23" s="516" t="s">
        <v>141</v>
      </c>
      <c r="G23" s="517">
        <v>1978.8</v>
      </c>
    </row>
    <row r="24" spans="1:7" ht="19.5" customHeight="1">
      <c r="A24" s="518" t="s">
        <v>1289</v>
      </c>
      <c r="B24" s="520" t="s">
        <v>1282</v>
      </c>
      <c r="C24" s="33"/>
      <c r="D24" s="82">
        <v>3009</v>
      </c>
      <c r="E24" s="179">
        <v>631</v>
      </c>
      <c r="F24" s="516" t="s">
        <v>1284</v>
      </c>
      <c r="G24" s="517">
        <v>645.9</v>
      </c>
    </row>
  </sheetData>
  <sheetProtection/>
  <mergeCells count="2">
    <mergeCell ref="A4:F4"/>
    <mergeCell ref="A6:F6"/>
  </mergeCells>
  <conditionalFormatting sqref="A14:A24 E14:F24">
    <cfRule type="cellIs" priority="1" dxfId="0" operator="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F33" sqref="F33"/>
    </sheetView>
  </sheetViews>
  <sheetFormatPr defaultColWidth="11.421875" defaultRowHeight="12.75"/>
  <cols>
    <col min="1" max="1" width="6.421875" style="0" customWidth="1"/>
    <col min="2" max="2" width="18.7109375" style="0" customWidth="1"/>
    <col min="3" max="3" width="4.140625" style="0" customWidth="1"/>
    <col min="4" max="4" width="7.00390625" style="0" customWidth="1"/>
    <col min="5" max="5" width="6.8515625" style="0" customWidth="1"/>
    <col min="6" max="6" width="30.00390625" style="0" customWidth="1"/>
    <col min="7" max="7" width="13.00390625" style="0" customWidth="1"/>
  </cols>
  <sheetData>
    <row r="1" spans="1:7" s="52" customFormat="1" ht="22.5">
      <c r="A1" s="180"/>
      <c r="B1" s="201" t="s">
        <v>935</v>
      </c>
      <c r="C1" s="201"/>
      <c r="D1" s="181"/>
      <c r="E1" s="181"/>
      <c r="F1" s="181"/>
      <c r="G1" s="182"/>
    </row>
    <row r="2" spans="1:7" s="52" customFormat="1" ht="18">
      <c r="A2" s="180"/>
      <c r="B2" s="181"/>
      <c r="C2" s="181"/>
      <c r="D2" s="181"/>
      <c r="E2" s="181"/>
      <c r="F2" s="181"/>
      <c r="G2" s="182"/>
    </row>
    <row r="3" spans="1:7" s="52" customFormat="1" ht="18">
      <c r="A3" s="180"/>
      <c r="B3" s="181"/>
      <c r="C3" s="181"/>
      <c r="D3" s="181"/>
      <c r="E3" s="181"/>
      <c r="F3" s="181"/>
      <c r="G3" s="182"/>
    </row>
    <row r="4" spans="1:7" s="52" customFormat="1" ht="15">
      <c r="A4" s="183"/>
      <c r="B4" s="182"/>
      <c r="C4" s="182"/>
      <c r="D4" s="182"/>
      <c r="E4" s="182"/>
      <c r="F4" s="182"/>
      <c r="G4" s="182"/>
    </row>
    <row r="5" spans="1:7" s="52" customFormat="1" ht="12">
      <c r="A5" s="184"/>
      <c r="B5" s="184"/>
      <c r="C5" s="184"/>
      <c r="D5" s="184"/>
      <c r="E5" s="184"/>
      <c r="F5" s="184"/>
      <c r="G5" s="185"/>
    </row>
    <row r="6" spans="1:7" s="52" customFormat="1" ht="12">
      <c r="A6" s="186"/>
      <c r="B6" s="186"/>
      <c r="C6" s="186"/>
      <c r="D6" s="186"/>
      <c r="E6" s="186"/>
      <c r="F6" s="186"/>
      <c r="G6" s="186"/>
    </row>
    <row r="7" spans="1:7" ht="42" customHeight="1">
      <c r="A7" s="250" t="s">
        <v>2</v>
      </c>
      <c r="B7" s="468" t="s">
        <v>103</v>
      </c>
      <c r="C7" s="469"/>
      <c r="D7" s="252" t="s">
        <v>3</v>
      </c>
      <c r="E7" s="249" t="s">
        <v>4</v>
      </c>
      <c r="F7" s="249" t="s">
        <v>104</v>
      </c>
      <c r="G7" s="249" t="s">
        <v>105</v>
      </c>
    </row>
    <row r="8" spans="1:8" ht="19.5" customHeight="1">
      <c r="A8" s="251">
        <v>1</v>
      </c>
      <c r="B8" s="15" t="s">
        <v>393</v>
      </c>
      <c r="C8" s="473"/>
      <c r="D8" s="470">
        <v>3021</v>
      </c>
      <c r="E8" s="471">
        <v>164</v>
      </c>
      <c r="F8" s="13" t="s">
        <v>944</v>
      </c>
      <c r="G8" s="12">
        <v>1000</v>
      </c>
      <c r="H8" s="187"/>
    </row>
    <row r="9" spans="1:8" ht="19.5" customHeight="1">
      <c r="A9" s="467">
        <v>2</v>
      </c>
      <c r="B9" s="15" t="s">
        <v>395</v>
      </c>
      <c r="C9" s="473"/>
      <c r="D9" s="472">
        <v>3010</v>
      </c>
      <c r="E9" s="471">
        <v>807</v>
      </c>
      <c r="F9" s="13" t="s">
        <v>945</v>
      </c>
      <c r="G9" s="12">
        <v>946</v>
      </c>
      <c r="H9" s="187"/>
    </row>
    <row r="10" spans="1:8" ht="19.5" customHeight="1">
      <c r="A10" s="467">
        <v>3</v>
      </c>
      <c r="B10" s="15" t="s">
        <v>396</v>
      </c>
      <c r="C10" s="473"/>
      <c r="D10" s="472">
        <v>3002</v>
      </c>
      <c r="E10" s="471">
        <v>343</v>
      </c>
      <c r="F10" s="13" t="s">
        <v>398</v>
      </c>
      <c r="G10" s="12">
        <v>937</v>
      </c>
      <c r="H10" s="187"/>
    </row>
    <row r="11" spans="1:8" ht="19.5" customHeight="1">
      <c r="A11" s="467">
        <v>4</v>
      </c>
      <c r="B11" s="15" t="s">
        <v>394</v>
      </c>
      <c r="C11" s="473"/>
      <c r="D11" s="472">
        <v>3013</v>
      </c>
      <c r="E11" s="471">
        <v>86</v>
      </c>
      <c r="F11" s="13" t="s">
        <v>946</v>
      </c>
      <c r="G11" s="12">
        <v>937</v>
      </c>
      <c r="H11" s="187"/>
    </row>
    <row r="12" spans="1:8" ht="19.5" customHeight="1">
      <c r="A12" s="467">
        <v>5</v>
      </c>
      <c r="B12" s="15" t="s">
        <v>955</v>
      </c>
      <c r="C12" s="473"/>
      <c r="D12" s="472">
        <v>3020</v>
      </c>
      <c r="E12" s="471">
        <v>755</v>
      </c>
      <c r="F12" s="13" t="s">
        <v>957</v>
      </c>
      <c r="G12" s="12">
        <v>934</v>
      </c>
      <c r="H12" s="187"/>
    </row>
    <row r="13" spans="1:8" ht="19.5" customHeight="1">
      <c r="A13" s="467">
        <v>6</v>
      </c>
      <c r="B13" s="15" t="s">
        <v>953</v>
      </c>
      <c r="C13" s="473"/>
      <c r="D13" s="472">
        <v>3017</v>
      </c>
      <c r="E13" s="471">
        <v>179</v>
      </c>
      <c r="F13" s="13" t="s">
        <v>947</v>
      </c>
      <c r="G13" s="12">
        <v>927</v>
      </c>
      <c r="H13" s="187"/>
    </row>
    <row r="14" spans="1:8" ht="19.5" customHeight="1">
      <c r="A14" s="467">
        <v>7</v>
      </c>
      <c r="B14" s="15" t="s">
        <v>390</v>
      </c>
      <c r="C14" s="473"/>
      <c r="D14" s="472">
        <v>3021</v>
      </c>
      <c r="E14" s="471">
        <v>164</v>
      </c>
      <c r="F14" s="13" t="s">
        <v>944</v>
      </c>
      <c r="G14" s="12">
        <v>909</v>
      </c>
      <c r="H14" s="187"/>
    </row>
    <row r="15" spans="1:8" ht="19.5" customHeight="1">
      <c r="A15" s="467">
        <v>8</v>
      </c>
      <c r="B15" s="15" t="s">
        <v>389</v>
      </c>
      <c r="C15" s="473"/>
      <c r="D15" s="472">
        <v>3013</v>
      </c>
      <c r="E15" s="471">
        <v>498</v>
      </c>
      <c r="F15" s="13" t="s">
        <v>948</v>
      </c>
      <c r="G15" s="12">
        <v>897</v>
      </c>
      <c r="H15" s="187"/>
    </row>
    <row r="16" spans="1:8" ht="19.5" customHeight="1">
      <c r="A16" s="467">
        <v>9</v>
      </c>
      <c r="B16" s="15" t="s">
        <v>388</v>
      </c>
      <c r="C16" s="473"/>
      <c r="D16" s="472">
        <v>3021</v>
      </c>
      <c r="E16" s="471">
        <v>69</v>
      </c>
      <c r="F16" s="13" t="s">
        <v>958</v>
      </c>
      <c r="G16" s="12">
        <v>894</v>
      </c>
      <c r="H16" s="187"/>
    </row>
    <row r="17" spans="1:8" ht="19.5" customHeight="1">
      <c r="A17" s="467">
        <v>10</v>
      </c>
      <c r="B17" s="15" t="s">
        <v>936</v>
      </c>
      <c r="C17" s="473"/>
      <c r="D17" s="472">
        <v>3016</v>
      </c>
      <c r="E17" s="471">
        <v>173</v>
      </c>
      <c r="F17" s="13" t="s">
        <v>959</v>
      </c>
      <c r="G17" s="12">
        <v>879</v>
      </c>
      <c r="H17" s="187"/>
    </row>
    <row r="18" spans="1:8" ht="19.5" customHeight="1">
      <c r="A18" s="467">
        <v>11</v>
      </c>
      <c r="B18" s="15" t="s">
        <v>954</v>
      </c>
      <c r="C18" s="473"/>
      <c r="D18" s="472">
        <v>3005</v>
      </c>
      <c r="E18" s="471">
        <v>432</v>
      </c>
      <c r="F18" s="13" t="s">
        <v>949</v>
      </c>
      <c r="G18" s="12">
        <v>878</v>
      </c>
      <c r="H18" s="187"/>
    </row>
    <row r="19" spans="1:8" ht="19.5" customHeight="1">
      <c r="A19" s="467">
        <v>12</v>
      </c>
      <c r="B19" s="15" t="s">
        <v>392</v>
      </c>
      <c r="C19" s="473"/>
      <c r="D19" s="472">
        <v>3021</v>
      </c>
      <c r="E19" s="471">
        <v>69</v>
      </c>
      <c r="F19" s="13" t="s">
        <v>958</v>
      </c>
      <c r="G19" s="12">
        <v>876</v>
      </c>
      <c r="H19" s="187"/>
    </row>
    <row r="20" spans="1:8" ht="19.5" customHeight="1">
      <c r="A20" s="467">
        <v>13</v>
      </c>
      <c r="B20" s="15" t="s">
        <v>404</v>
      </c>
      <c r="C20" s="473"/>
      <c r="D20" s="472">
        <v>3020</v>
      </c>
      <c r="E20" s="471">
        <v>394</v>
      </c>
      <c r="F20" s="13" t="s">
        <v>950</v>
      </c>
      <c r="G20" s="12">
        <v>863</v>
      </c>
      <c r="H20" s="187"/>
    </row>
    <row r="21" spans="1:8" ht="19.5" customHeight="1">
      <c r="A21" s="467">
        <v>14</v>
      </c>
      <c r="B21" s="15" t="s">
        <v>937</v>
      </c>
      <c r="C21" s="473"/>
      <c r="D21" s="472">
        <v>3005</v>
      </c>
      <c r="E21" s="471">
        <v>328</v>
      </c>
      <c r="F21" s="13" t="s">
        <v>951</v>
      </c>
      <c r="G21" s="12">
        <v>859</v>
      </c>
      <c r="H21" s="187"/>
    </row>
    <row r="22" spans="1:8" ht="19.5" customHeight="1">
      <c r="A22" s="467">
        <v>15</v>
      </c>
      <c r="B22" s="15" t="s">
        <v>163</v>
      </c>
      <c r="C22" s="473"/>
      <c r="D22" s="472">
        <v>3013</v>
      </c>
      <c r="E22" s="471">
        <v>498</v>
      </c>
      <c r="F22" s="13" t="s">
        <v>172</v>
      </c>
      <c r="G22" s="12">
        <v>856</v>
      </c>
      <c r="H22" s="187"/>
    </row>
    <row r="23" spans="1:8" ht="19.5" customHeight="1">
      <c r="A23" s="467">
        <v>16</v>
      </c>
      <c r="B23" s="15" t="s">
        <v>938</v>
      </c>
      <c r="C23" s="473"/>
      <c r="D23" s="472">
        <v>3021</v>
      </c>
      <c r="E23" s="471">
        <v>69</v>
      </c>
      <c r="F23" s="13" t="s">
        <v>958</v>
      </c>
      <c r="G23" s="12">
        <v>852</v>
      </c>
      <c r="H23" s="187"/>
    </row>
    <row r="24" spans="1:8" ht="19.5" customHeight="1">
      <c r="A24" s="467">
        <v>17</v>
      </c>
      <c r="B24" s="15" t="s">
        <v>939</v>
      </c>
      <c r="C24" s="473"/>
      <c r="D24" s="472">
        <v>3022</v>
      </c>
      <c r="E24" s="471">
        <v>972</v>
      </c>
      <c r="F24" s="13" t="s">
        <v>61</v>
      </c>
      <c r="G24" s="12">
        <v>848</v>
      </c>
      <c r="H24" s="187"/>
    </row>
    <row r="25" spans="1:7" ht="19.5" customHeight="1">
      <c r="A25" s="467">
        <v>18</v>
      </c>
      <c r="B25" s="15" t="s">
        <v>940</v>
      </c>
      <c r="C25" s="473"/>
      <c r="D25" s="472">
        <v>3009</v>
      </c>
      <c r="E25" s="471">
        <v>332</v>
      </c>
      <c r="F25" s="13" t="s">
        <v>960</v>
      </c>
      <c r="G25" s="12">
        <v>846</v>
      </c>
    </row>
    <row r="26" spans="1:7" ht="19.5" customHeight="1">
      <c r="A26" s="467">
        <v>19</v>
      </c>
      <c r="B26" s="15" t="s">
        <v>391</v>
      </c>
      <c r="C26" s="473"/>
      <c r="D26" s="472">
        <v>3013</v>
      </c>
      <c r="E26" s="471">
        <v>86</v>
      </c>
      <c r="F26" s="13" t="s">
        <v>952</v>
      </c>
      <c r="G26" s="12">
        <v>824</v>
      </c>
    </row>
    <row r="27" spans="1:7" ht="19.5" customHeight="1">
      <c r="A27" s="467">
        <v>20</v>
      </c>
      <c r="B27" s="15" t="s">
        <v>941</v>
      </c>
      <c r="C27" s="473"/>
      <c r="D27" s="472">
        <v>3014</v>
      </c>
      <c r="E27" s="471">
        <v>697</v>
      </c>
      <c r="F27" s="13" t="s">
        <v>961</v>
      </c>
      <c r="G27" s="12">
        <v>823</v>
      </c>
    </row>
    <row r="28" spans="1:7" ht="19.5" customHeight="1">
      <c r="A28" s="467">
        <v>21</v>
      </c>
      <c r="B28" s="15" t="s">
        <v>942</v>
      </c>
      <c r="C28" s="473"/>
      <c r="D28" s="472">
        <v>3021</v>
      </c>
      <c r="E28" s="471">
        <v>981</v>
      </c>
      <c r="F28" s="13" t="s">
        <v>962</v>
      </c>
      <c r="G28" s="12">
        <v>822</v>
      </c>
    </row>
    <row r="29" spans="1:7" ht="19.5" customHeight="1">
      <c r="A29" s="467">
        <v>22</v>
      </c>
      <c r="B29" s="15" t="s">
        <v>400</v>
      </c>
      <c r="C29" s="473" t="s">
        <v>14</v>
      </c>
      <c r="D29" s="472">
        <v>3010</v>
      </c>
      <c r="E29" s="471">
        <v>124</v>
      </c>
      <c r="F29" s="13" t="s">
        <v>963</v>
      </c>
      <c r="G29" s="12">
        <v>814</v>
      </c>
    </row>
    <row r="30" spans="1:7" ht="19.5" customHeight="1">
      <c r="A30" s="467">
        <v>23</v>
      </c>
      <c r="B30" s="15" t="s">
        <v>956</v>
      </c>
      <c r="C30" s="473" t="s">
        <v>14</v>
      </c>
      <c r="D30" s="472">
        <v>3005</v>
      </c>
      <c r="E30" s="471">
        <v>432</v>
      </c>
      <c r="F30" s="13" t="s">
        <v>949</v>
      </c>
      <c r="G30" s="12">
        <v>793</v>
      </c>
    </row>
    <row r="31" spans="1:7" ht="19.5" customHeight="1">
      <c r="A31" s="467">
        <v>24</v>
      </c>
      <c r="B31" s="15" t="s">
        <v>397</v>
      </c>
      <c r="C31" s="473"/>
      <c r="D31" s="472">
        <v>3021</v>
      </c>
      <c r="E31" s="471">
        <v>164</v>
      </c>
      <c r="F31" s="13" t="s">
        <v>944</v>
      </c>
      <c r="G31" s="12">
        <v>776</v>
      </c>
    </row>
    <row r="32" spans="1:7" ht="19.5" customHeight="1">
      <c r="A32" s="467">
        <v>25</v>
      </c>
      <c r="B32" s="15" t="s">
        <v>943</v>
      </c>
      <c r="C32" s="459"/>
      <c r="D32" s="92">
        <v>3020</v>
      </c>
      <c r="E32" s="471">
        <v>755</v>
      </c>
      <c r="F32" s="13" t="s">
        <v>957</v>
      </c>
      <c r="G32" s="12">
        <v>755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1"/>
  <sheetViews>
    <sheetView workbookViewId="0" topLeftCell="A280">
      <selection activeCell="A302" sqref="A302"/>
    </sheetView>
  </sheetViews>
  <sheetFormatPr defaultColWidth="11.57421875" defaultRowHeight="12.75"/>
  <cols>
    <col min="1" max="1" width="6.7109375" style="193" customWidth="1"/>
    <col min="2" max="2" width="20.28125" style="193" customWidth="1"/>
    <col min="3" max="3" width="6.140625" style="193" customWidth="1"/>
    <col min="4" max="4" width="8.421875" style="415" customWidth="1"/>
    <col min="5" max="5" width="8.28125" style="193" customWidth="1"/>
    <col min="6" max="6" width="23.421875" style="193" customWidth="1"/>
    <col min="7" max="7" width="6.28125" style="193" customWidth="1"/>
    <col min="8" max="8" width="5.8515625" style="193" customWidth="1"/>
    <col min="9" max="9" width="6.140625" style="193" customWidth="1"/>
    <col min="10" max="11" width="8.8515625" style="193" customWidth="1"/>
    <col min="12" max="12" width="6.7109375" style="193" customWidth="1"/>
    <col min="13" max="13" width="6.28125" style="193" customWidth="1"/>
    <col min="14" max="14" width="9.8515625" style="193" customWidth="1"/>
    <col min="15" max="15" width="9.140625" style="193" customWidth="1"/>
    <col min="16" max="16384" width="11.421875" style="193" customWidth="1"/>
  </cols>
  <sheetData>
    <row r="2" spans="1:9" ht="18">
      <c r="A2" s="533" t="s">
        <v>594</v>
      </c>
      <c r="B2" s="533"/>
      <c r="C2" s="533"/>
      <c r="D2" s="533"/>
      <c r="E2" s="533"/>
      <c r="F2" s="533"/>
      <c r="G2" s="533"/>
      <c r="H2" s="533"/>
      <c r="I2" s="533"/>
    </row>
    <row r="3" spans="1:9" ht="18">
      <c r="A3" s="481"/>
      <c r="B3" s="481"/>
      <c r="C3" s="481"/>
      <c r="D3" s="481"/>
      <c r="E3" s="481"/>
      <c r="F3" s="481"/>
      <c r="G3" s="481"/>
      <c r="H3" s="481"/>
      <c r="I3" s="481"/>
    </row>
    <row r="5" ht="15">
      <c r="A5" s="363" t="s">
        <v>1</v>
      </c>
    </row>
    <row r="7" spans="1:11" s="103" customFormat="1" ht="18.75" customHeight="1">
      <c r="A7" s="38" t="s">
        <v>2</v>
      </c>
      <c r="B7" s="531" t="s">
        <v>20</v>
      </c>
      <c r="C7" s="534"/>
      <c r="D7" s="28" t="s">
        <v>3</v>
      </c>
      <c r="E7" s="28" t="s">
        <v>4</v>
      </c>
      <c r="F7" s="11" t="s">
        <v>5</v>
      </c>
      <c r="G7" s="535" t="s">
        <v>623</v>
      </c>
      <c r="H7" s="536"/>
      <c r="I7" s="536"/>
      <c r="J7" s="536"/>
      <c r="K7" s="537"/>
    </row>
    <row r="8" spans="1:11" ht="13.5" customHeight="1">
      <c r="A8" s="340">
        <v>1</v>
      </c>
      <c r="B8" s="343" t="s">
        <v>191</v>
      </c>
      <c r="C8" s="342"/>
      <c r="D8" s="364">
        <v>3015</v>
      </c>
      <c r="E8" s="348">
        <v>90</v>
      </c>
      <c r="F8" s="339" t="s">
        <v>192</v>
      </c>
      <c r="G8" s="214">
        <v>480</v>
      </c>
      <c r="H8" s="219">
        <v>240</v>
      </c>
      <c r="I8" s="220"/>
      <c r="J8" s="220"/>
      <c r="K8" s="220"/>
    </row>
    <row r="9" spans="1:11" ht="13.5" customHeight="1">
      <c r="A9" s="214">
        <v>2</v>
      </c>
      <c r="B9" s="343" t="s">
        <v>595</v>
      </c>
      <c r="C9" s="342"/>
      <c r="D9" s="14">
        <v>3002</v>
      </c>
      <c r="E9" s="338" t="s">
        <v>596</v>
      </c>
      <c r="F9" s="339" t="s">
        <v>597</v>
      </c>
      <c r="G9" s="214">
        <v>480</v>
      </c>
      <c r="H9" s="219">
        <v>84</v>
      </c>
      <c r="I9" s="220"/>
      <c r="J9" s="220"/>
      <c r="K9" s="220"/>
    </row>
    <row r="10" spans="1:11" ht="13.5" customHeight="1">
      <c r="A10" s="214">
        <v>3</v>
      </c>
      <c r="B10" s="343" t="s">
        <v>598</v>
      </c>
      <c r="C10" s="342"/>
      <c r="D10" s="14">
        <v>3021</v>
      </c>
      <c r="E10" s="347">
        <v>186</v>
      </c>
      <c r="F10" s="339" t="s">
        <v>599</v>
      </c>
      <c r="G10" s="214">
        <v>480</v>
      </c>
      <c r="H10" s="219">
        <v>55</v>
      </c>
      <c r="I10" s="220"/>
      <c r="J10" s="220"/>
      <c r="K10" s="220"/>
    </row>
    <row r="11" spans="1:11" ht="13.5" customHeight="1">
      <c r="A11" s="214">
        <v>4</v>
      </c>
      <c r="B11" s="343" t="s">
        <v>29</v>
      </c>
      <c r="C11" s="342"/>
      <c r="D11" s="14">
        <v>3017</v>
      </c>
      <c r="E11" s="338" t="s">
        <v>600</v>
      </c>
      <c r="F11" s="339" t="s">
        <v>185</v>
      </c>
      <c r="G11" s="216">
        <v>120</v>
      </c>
      <c r="H11" s="221">
        <v>87</v>
      </c>
      <c r="I11" s="221">
        <v>120</v>
      </c>
      <c r="J11" s="221">
        <v>120</v>
      </c>
      <c r="K11" s="220">
        <f aca="true" t="shared" si="0" ref="K11:K29">SUM(G11:J11)</f>
        <v>447</v>
      </c>
    </row>
    <row r="12" spans="1:11" ht="13.5" customHeight="1">
      <c r="A12" s="214">
        <v>5</v>
      </c>
      <c r="B12" s="343" t="s">
        <v>202</v>
      </c>
      <c r="C12" s="342"/>
      <c r="D12" s="14">
        <v>3002</v>
      </c>
      <c r="E12" s="338" t="s">
        <v>601</v>
      </c>
      <c r="F12" s="339" t="s">
        <v>203</v>
      </c>
      <c r="G12" s="32">
        <v>112</v>
      </c>
      <c r="H12" s="220">
        <v>120</v>
      </c>
      <c r="I12" s="220">
        <v>87</v>
      </c>
      <c r="J12" s="220">
        <v>120</v>
      </c>
      <c r="K12" s="220">
        <f t="shared" si="0"/>
        <v>439</v>
      </c>
    </row>
    <row r="13" spans="1:11" ht="13.5" customHeight="1">
      <c r="A13" s="214">
        <v>5</v>
      </c>
      <c r="B13" s="343" t="s">
        <v>602</v>
      </c>
      <c r="C13" s="342"/>
      <c r="D13" s="14">
        <v>3017</v>
      </c>
      <c r="E13" s="338" t="s">
        <v>600</v>
      </c>
      <c r="F13" s="339" t="s">
        <v>185</v>
      </c>
      <c r="G13" s="32">
        <v>120</v>
      </c>
      <c r="H13" s="220">
        <v>61</v>
      </c>
      <c r="I13" s="220">
        <v>120</v>
      </c>
      <c r="J13" s="220">
        <v>120</v>
      </c>
      <c r="K13" s="220">
        <f t="shared" si="0"/>
        <v>421</v>
      </c>
    </row>
    <row r="14" spans="1:11" ht="13.5" customHeight="1">
      <c r="A14" s="214">
        <v>7</v>
      </c>
      <c r="B14" s="343" t="s">
        <v>189</v>
      </c>
      <c r="C14" s="342"/>
      <c r="D14" s="14">
        <v>3019</v>
      </c>
      <c r="E14" s="338" t="s">
        <v>603</v>
      </c>
      <c r="F14" s="339" t="s">
        <v>190</v>
      </c>
      <c r="G14" s="32">
        <v>95</v>
      </c>
      <c r="H14" s="220">
        <v>109</v>
      </c>
      <c r="I14" s="220">
        <v>120</v>
      </c>
      <c r="J14" s="220">
        <v>97</v>
      </c>
      <c r="K14" s="220">
        <f t="shared" si="0"/>
        <v>421</v>
      </c>
    </row>
    <row r="15" spans="1:11" ht="13.5" customHeight="1">
      <c r="A15" s="214">
        <v>8</v>
      </c>
      <c r="B15" s="343" t="s">
        <v>205</v>
      </c>
      <c r="C15" s="342"/>
      <c r="D15" s="14">
        <v>3017</v>
      </c>
      <c r="E15" s="338">
        <v>698</v>
      </c>
      <c r="F15" s="339" t="s">
        <v>185</v>
      </c>
      <c r="G15" s="32">
        <v>113</v>
      </c>
      <c r="H15" s="220">
        <v>120</v>
      </c>
      <c r="I15" s="220">
        <v>65</v>
      </c>
      <c r="J15" s="220">
        <v>120</v>
      </c>
      <c r="K15" s="220">
        <f t="shared" si="0"/>
        <v>418</v>
      </c>
    </row>
    <row r="16" spans="1:11" ht="13.5" customHeight="1">
      <c r="A16" s="214">
        <v>9</v>
      </c>
      <c r="B16" s="343" t="s">
        <v>604</v>
      </c>
      <c r="C16" s="342"/>
      <c r="D16" s="14">
        <v>3015</v>
      </c>
      <c r="E16" s="338" t="s">
        <v>605</v>
      </c>
      <c r="F16" s="339" t="s">
        <v>192</v>
      </c>
      <c r="G16" s="218">
        <v>120</v>
      </c>
      <c r="H16" s="222">
        <v>77</v>
      </c>
      <c r="I16" s="221">
        <v>120</v>
      </c>
      <c r="J16" s="221">
        <v>98</v>
      </c>
      <c r="K16" s="220">
        <f t="shared" si="0"/>
        <v>415</v>
      </c>
    </row>
    <row r="17" spans="1:11" ht="13.5" customHeight="1">
      <c r="A17" s="214">
        <v>10</v>
      </c>
      <c r="B17" s="343" t="s">
        <v>200</v>
      </c>
      <c r="C17" s="342"/>
      <c r="D17" s="14">
        <v>3022</v>
      </c>
      <c r="E17" s="338">
        <v>612</v>
      </c>
      <c r="F17" s="339" t="s">
        <v>201</v>
      </c>
      <c r="G17" s="32">
        <v>120</v>
      </c>
      <c r="H17" s="220">
        <v>120</v>
      </c>
      <c r="I17" s="220">
        <v>50</v>
      </c>
      <c r="J17" s="220">
        <v>120</v>
      </c>
      <c r="K17" s="220">
        <f t="shared" si="0"/>
        <v>410</v>
      </c>
    </row>
    <row r="18" spans="1:11" ht="13.5" customHeight="1">
      <c r="A18" s="214">
        <v>11</v>
      </c>
      <c r="B18" s="343" t="s">
        <v>187</v>
      </c>
      <c r="C18" s="342"/>
      <c r="D18" s="14">
        <v>3006</v>
      </c>
      <c r="E18" s="338" t="s">
        <v>606</v>
      </c>
      <c r="F18" s="339" t="s">
        <v>188</v>
      </c>
      <c r="G18" s="216">
        <v>92</v>
      </c>
      <c r="H18" s="221">
        <v>120</v>
      </c>
      <c r="I18" s="221">
        <v>65</v>
      </c>
      <c r="J18" s="221">
        <v>120</v>
      </c>
      <c r="K18" s="220">
        <f t="shared" si="0"/>
        <v>397</v>
      </c>
    </row>
    <row r="19" spans="1:11" ht="13.5" customHeight="1">
      <c r="A19" s="214">
        <v>11</v>
      </c>
      <c r="B19" s="343" t="s">
        <v>209</v>
      </c>
      <c r="C19" s="342"/>
      <c r="D19" s="14">
        <v>3014</v>
      </c>
      <c r="E19" s="338">
        <v>50</v>
      </c>
      <c r="F19" s="339" t="s">
        <v>199</v>
      </c>
      <c r="G19" s="216">
        <v>99</v>
      </c>
      <c r="H19" s="221">
        <v>120</v>
      </c>
      <c r="I19" s="221">
        <v>52</v>
      </c>
      <c r="J19" s="221">
        <v>120</v>
      </c>
      <c r="K19" s="220">
        <f t="shared" si="0"/>
        <v>391</v>
      </c>
    </row>
    <row r="20" spans="1:11" ht="13.5" customHeight="1">
      <c r="A20" s="214">
        <v>13</v>
      </c>
      <c r="B20" s="343" t="s">
        <v>208</v>
      </c>
      <c r="C20" s="342"/>
      <c r="D20" s="14">
        <v>3014</v>
      </c>
      <c r="E20" s="338" t="s">
        <v>607</v>
      </c>
      <c r="F20" s="339" t="s">
        <v>199</v>
      </c>
      <c r="G20" s="217">
        <v>108</v>
      </c>
      <c r="H20" s="222">
        <v>87</v>
      </c>
      <c r="I20" s="222">
        <v>78</v>
      </c>
      <c r="J20" s="222">
        <v>114</v>
      </c>
      <c r="K20" s="220">
        <f t="shared" si="0"/>
        <v>387</v>
      </c>
    </row>
    <row r="21" spans="1:11" ht="13.5" customHeight="1">
      <c r="A21" s="214">
        <v>14</v>
      </c>
      <c r="B21" s="343" t="s">
        <v>204</v>
      </c>
      <c r="C21" s="342"/>
      <c r="D21" s="14">
        <v>3022</v>
      </c>
      <c r="E21" s="338">
        <v>612</v>
      </c>
      <c r="F21" s="339" t="s">
        <v>201</v>
      </c>
      <c r="G21" s="32">
        <v>120</v>
      </c>
      <c r="H21" s="220">
        <v>91</v>
      </c>
      <c r="I21" s="220">
        <v>46</v>
      </c>
      <c r="J21" s="220">
        <v>120</v>
      </c>
      <c r="K21" s="220">
        <f t="shared" si="0"/>
        <v>377</v>
      </c>
    </row>
    <row r="22" spans="1:11" ht="13.5" customHeight="1">
      <c r="A22" s="214">
        <v>15</v>
      </c>
      <c r="B22" s="343" t="s">
        <v>195</v>
      </c>
      <c r="C22" s="342"/>
      <c r="D22" s="14">
        <v>3021</v>
      </c>
      <c r="E22" s="338">
        <v>186</v>
      </c>
      <c r="F22" s="339" t="s">
        <v>186</v>
      </c>
      <c r="G22" s="217">
        <v>120</v>
      </c>
      <c r="H22" s="222">
        <v>64</v>
      </c>
      <c r="I22" s="222">
        <v>94</v>
      </c>
      <c r="J22" s="222">
        <v>85</v>
      </c>
      <c r="K22" s="220">
        <f t="shared" si="0"/>
        <v>363</v>
      </c>
    </row>
    <row r="23" spans="1:11" ht="13.5" customHeight="1">
      <c r="A23" s="214">
        <v>16</v>
      </c>
      <c r="B23" s="343" t="s">
        <v>197</v>
      </c>
      <c r="C23" s="342"/>
      <c r="D23" s="14">
        <v>3017</v>
      </c>
      <c r="E23" s="338" t="s">
        <v>600</v>
      </c>
      <c r="F23" s="339" t="s">
        <v>196</v>
      </c>
      <c r="G23" s="32">
        <v>114</v>
      </c>
      <c r="H23" s="220">
        <v>83</v>
      </c>
      <c r="I23" s="220">
        <v>41</v>
      </c>
      <c r="J23" s="220">
        <v>120</v>
      </c>
      <c r="K23" s="220">
        <f>SUM(G23:J23)</f>
        <v>358</v>
      </c>
    </row>
    <row r="24" spans="1:11" ht="13.5" customHeight="1">
      <c r="A24" s="214">
        <v>17</v>
      </c>
      <c r="B24" s="343" t="s">
        <v>27</v>
      </c>
      <c r="C24" s="342"/>
      <c r="D24" s="14">
        <v>3017</v>
      </c>
      <c r="E24" s="338" t="s">
        <v>600</v>
      </c>
      <c r="F24" s="339" t="s">
        <v>185</v>
      </c>
      <c r="G24" s="32">
        <v>22</v>
      </c>
      <c r="H24" s="220">
        <v>120</v>
      </c>
      <c r="I24" s="220">
        <v>89</v>
      </c>
      <c r="J24" s="220">
        <v>120</v>
      </c>
      <c r="K24" s="220">
        <f t="shared" si="0"/>
        <v>351</v>
      </c>
    </row>
    <row r="25" spans="1:11" ht="13.5" customHeight="1">
      <c r="A25" s="214">
        <v>18</v>
      </c>
      <c r="B25" s="343" t="s">
        <v>608</v>
      </c>
      <c r="C25" s="342"/>
      <c r="D25" s="14">
        <v>3014</v>
      </c>
      <c r="E25" s="338" t="s">
        <v>607</v>
      </c>
      <c r="F25" s="339" t="s">
        <v>199</v>
      </c>
      <c r="G25" s="32">
        <v>90</v>
      </c>
      <c r="H25" s="220">
        <v>63</v>
      </c>
      <c r="I25" s="220">
        <v>52</v>
      </c>
      <c r="J25" s="220">
        <v>120</v>
      </c>
      <c r="K25" s="220">
        <f t="shared" si="0"/>
        <v>325</v>
      </c>
    </row>
    <row r="26" spans="1:11" ht="13.5" customHeight="1">
      <c r="A26" s="214">
        <v>19</v>
      </c>
      <c r="B26" s="343" t="s">
        <v>609</v>
      </c>
      <c r="C26" s="342"/>
      <c r="D26" s="14">
        <v>3014</v>
      </c>
      <c r="E26" s="338" t="s">
        <v>607</v>
      </c>
      <c r="F26" s="339" t="s">
        <v>199</v>
      </c>
      <c r="G26" s="216">
        <v>64</v>
      </c>
      <c r="H26" s="221">
        <v>76</v>
      </c>
      <c r="I26" s="221">
        <v>47</v>
      </c>
      <c r="J26" s="221">
        <v>120</v>
      </c>
      <c r="K26" s="220">
        <f t="shared" si="0"/>
        <v>307</v>
      </c>
    </row>
    <row r="27" spans="1:11" ht="13.5" customHeight="1">
      <c r="A27" s="214">
        <v>19</v>
      </c>
      <c r="B27" s="343" t="s">
        <v>610</v>
      </c>
      <c r="C27" s="342"/>
      <c r="D27" s="14">
        <v>3002</v>
      </c>
      <c r="E27" s="338" t="s">
        <v>596</v>
      </c>
      <c r="F27" s="339" t="s">
        <v>597</v>
      </c>
      <c r="G27" s="32">
        <v>46</v>
      </c>
      <c r="H27" s="220">
        <v>87</v>
      </c>
      <c r="I27" s="220">
        <v>42</v>
      </c>
      <c r="J27" s="220">
        <v>120</v>
      </c>
      <c r="K27" s="220">
        <f t="shared" si="0"/>
        <v>295</v>
      </c>
    </row>
    <row r="28" spans="1:11" ht="13.5" customHeight="1">
      <c r="A28" s="214">
        <v>21</v>
      </c>
      <c r="B28" s="343" t="s">
        <v>611</v>
      </c>
      <c r="C28" s="342"/>
      <c r="D28" s="14">
        <v>3013</v>
      </c>
      <c r="E28" s="338" t="s">
        <v>612</v>
      </c>
      <c r="F28" s="339" t="s">
        <v>613</v>
      </c>
      <c r="G28" s="32">
        <v>58</v>
      </c>
      <c r="H28" s="220">
        <v>51</v>
      </c>
      <c r="I28" s="220">
        <v>56</v>
      </c>
      <c r="J28" s="220">
        <v>81</v>
      </c>
      <c r="K28" s="220">
        <f t="shared" si="0"/>
        <v>246</v>
      </c>
    </row>
    <row r="29" spans="1:11" ht="13.5" customHeight="1">
      <c r="A29" s="214">
        <v>22</v>
      </c>
      <c r="B29" s="343" t="s">
        <v>614</v>
      </c>
      <c r="C29" s="342"/>
      <c r="D29" s="14">
        <v>3002</v>
      </c>
      <c r="E29" s="338" t="s">
        <v>596</v>
      </c>
      <c r="F29" s="339" t="s">
        <v>597</v>
      </c>
      <c r="G29" s="32">
        <v>39</v>
      </c>
      <c r="H29" s="220">
        <v>45</v>
      </c>
      <c r="I29" s="220">
        <v>120</v>
      </c>
      <c r="J29" s="220">
        <v>34</v>
      </c>
      <c r="K29" s="220">
        <f t="shared" si="0"/>
        <v>238</v>
      </c>
    </row>
    <row r="30" spans="1:10" ht="13.5" customHeight="1">
      <c r="A30" s="212"/>
      <c r="B30" s="17"/>
      <c r="C30" s="17"/>
      <c r="D30" s="41"/>
      <c r="E30" s="41"/>
      <c r="F30" s="17"/>
      <c r="G30" s="22"/>
      <c r="H30" s="23"/>
      <c r="I30" s="23"/>
      <c r="J30" s="24"/>
    </row>
    <row r="31" ht="15">
      <c r="A31" s="363" t="s">
        <v>7</v>
      </c>
    </row>
    <row r="33" spans="1:11" ht="19.5" customHeight="1">
      <c r="A33" s="25" t="s">
        <v>2</v>
      </c>
      <c r="B33" s="531" t="s">
        <v>20</v>
      </c>
      <c r="C33" s="532"/>
      <c r="D33" s="9" t="s">
        <v>3</v>
      </c>
      <c r="E33" s="28" t="s">
        <v>4</v>
      </c>
      <c r="F33" s="8" t="s">
        <v>5</v>
      </c>
      <c r="G33" s="535" t="s">
        <v>623</v>
      </c>
      <c r="H33" s="536"/>
      <c r="I33" s="536"/>
      <c r="J33" s="536"/>
      <c r="K33" s="537"/>
    </row>
    <row r="34" spans="1:11" ht="12">
      <c r="A34" s="223">
        <v>1</v>
      </c>
      <c r="B34" s="343" t="s">
        <v>211</v>
      </c>
      <c r="C34" s="344"/>
      <c r="D34" s="14">
        <v>3015</v>
      </c>
      <c r="E34" s="338">
        <v>90</v>
      </c>
      <c r="F34" s="339" t="s">
        <v>192</v>
      </c>
      <c r="G34" s="214">
        <v>720</v>
      </c>
      <c r="H34" s="219">
        <v>300</v>
      </c>
      <c r="I34" s="219">
        <v>119</v>
      </c>
      <c r="J34" s="220"/>
      <c r="K34" s="220"/>
    </row>
    <row r="35" spans="1:11" ht="12">
      <c r="A35" s="223">
        <v>2</v>
      </c>
      <c r="B35" s="343" t="s">
        <v>217</v>
      </c>
      <c r="C35" s="344"/>
      <c r="D35" s="14">
        <v>3002</v>
      </c>
      <c r="E35" s="338">
        <v>73</v>
      </c>
      <c r="F35" s="339" t="s">
        <v>203</v>
      </c>
      <c r="G35" s="214">
        <v>720</v>
      </c>
      <c r="H35" s="219">
        <v>300</v>
      </c>
      <c r="I35" s="219">
        <v>57</v>
      </c>
      <c r="J35" s="220"/>
      <c r="K35" s="220"/>
    </row>
    <row r="36" spans="1:11" ht="12">
      <c r="A36" s="223">
        <v>3</v>
      </c>
      <c r="B36" s="343" t="s">
        <v>210</v>
      </c>
      <c r="C36" s="342"/>
      <c r="D36" s="14">
        <v>3015</v>
      </c>
      <c r="E36" s="348">
        <v>90</v>
      </c>
      <c r="F36" s="339" t="s">
        <v>192</v>
      </c>
      <c r="G36" s="214">
        <v>720</v>
      </c>
      <c r="H36" s="219">
        <v>148</v>
      </c>
      <c r="I36" s="219"/>
      <c r="J36" s="220"/>
      <c r="K36" s="220"/>
    </row>
    <row r="37" spans="1:11" ht="12">
      <c r="A37" s="223">
        <v>3</v>
      </c>
      <c r="B37" s="343" t="s">
        <v>212</v>
      </c>
      <c r="C37" s="345"/>
      <c r="D37" s="14">
        <v>3019</v>
      </c>
      <c r="E37" s="338" t="s">
        <v>615</v>
      </c>
      <c r="F37" s="339" t="s">
        <v>213</v>
      </c>
      <c r="G37" s="32">
        <v>141</v>
      </c>
      <c r="H37" s="220">
        <v>180</v>
      </c>
      <c r="I37" s="220">
        <v>180</v>
      </c>
      <c r="J37" s="220">
        <v>180</v>
      </c>
      <c r="K37" s="220">
        <f aca="true" t="shared" si="1" ref="K37:K51">SUM(G37:J37)</f>
        <v>681</v>
      </c>
    </row>
    <row r="38" spans="1:11" ht="12">
      <c r="A38" s="223">
        <v>5</v>
      </c>
      <c r="B38" s="343" t="s">
        <v>31</v>
      </c>
      <c r="C38" s="345"/>
      <c r="D38" s="14">
        <v>3017</v>
      </c>
      <c r="E38" s="338">
        <v>698</v>
      </c>
      <c r="F38" s="339" t="s">
        <v>185</v>
      </c>
      <c r="G38" s="32">
        <v>180</v>
      </c>
      <c r="H38" s="220">
        <v>155</v>
      </c>
      <c r="I38" s="220">
        <v>148</v>
      </c>
      <c r="J38" s="220">
        <v>180</v>
      </c>
      <c r="K38" s="220">
        <f t="shared" si="1"/>
        <v>663</v>
      </c>
    </row>
    <row r="39" spans="1:11" ht="12">
      <c r="A39" s="223">
        <v>6</v>
      </c>
      <c r="B39" s="343" t="s">
        <v>28</v>
      </c>
      <c r="C39" s="345"/>
      <c r="D39" s="14">
        <v>3017</v>
      </c>
      <c r="E39" s="338">
        <v>698</v>
      </c>
      <c r="F39" s="339" t="s">
        <v>185</v>
      </c>
      <c r="G39" s="32">
        <v>180</v>
      </c>
      <c r="H39" s="220">
        <v>113</v>
      </c>
      <c r="I39" s="220">
        <v>180</v>
      </c>
      <c r="J39" s="220">
        <v>180</v>
      </c>
      <c r="K39" s="220">
        <f>SUM(G39:J39)</f>
        <v>653</v>
      </c>
    </row>
    <row r="40" spans="1:11" ht="12">
      <c r="A40" s="223">
        <v>7</v>
      </c>
      <c r="B40" s="343" t="s">
        <v>616</v>
      </c>
      <c r="C40" s="345"/>
      <c r="D40" s="14">
        <v>3017</v>
      </c>
      <c r="E40" s="338">
        <v>698</v>
      </c>
      <c r="F40" s="339" t="s">
        <v>196</v>
      </c>
      <c r="G40" s="32">
        <v>101</v>
      </c>
      <c r="H40" s="220">
        <v>180</v>
      </c>
      <c r="I40" s="220">
        <v>180</v>
      </c>
      <c r="J40" s="220">
        <v>180</v>
      </c>
      <c r="K40" s="220">
        <f t="shared" si="1"/>
        <v>641</v>
      </c>
    </row>
    <row r="41" spans="1:11" ht="12">
      <c r="A41" s="223">
        <v>8</v>
      </c>
      <c r="B41" s="343" t="s">
        <v>214</v>
      </c>
      <c r="C41" s="345"/>
      <c r="D41" s="14">
        <v>3019</v>
      </c>
      <c r="E41" s="338">
        <v>48</v>
      </c>
      <c r="F41" s="339" t="s">
        <v>213</v>
      </c>
      <c r="G41" s="32">
        <v>124</v>
      </c>
      <c r="H41" s="220">
        <v>136</v>
      </c>
      <c r="I41" s="220">
        <v>180</v>
      </c>
      <c r="J41" s="220">
        <v>180</v>
      </c>
      <c r="K41" s="220">
        <f t="shared" si="1"/>
        <v>620</v>
      </c>
    </row>
    <row r="42" spans="1:11" ht="12">
      <c r="A42" s="223">
        <v>9</v>
      </c>
      <c r="B42" s="343" t="s">
        <v>617</v>
      </c>
      <c r="C42" s="345"/>
      <c r="D42" s="14">
        <v>3017</v>
      </c>
      <c r="E42" s="338">
        <v>698</v>
      </c>
      <c r="F42" s="339" t="s">
        <v>185</v>
      </c>
      <c r="G42" s="32">
        <v>120</v>
      </c>
      <c r="H42" s="220">
        <v>180</v>
      </c>
      <c r="I42" s="220">
        <v>180</v>
      </c>
      <c r="J42" s="220">
        <v>87</v>
      </c>
      <c r="K42" s="220">
        <f t="shared" si="1"/>
        <v>567</v>
      </c>
    </row>
    <row r="43" spans="1:11" ht="12">
      <c r="A43" s="223">
        <v>10</v>
      </c>
      <c r="B43" s="343" t="s">
        <v>618</v>
      </c>
      <c r="C43" s="345"/>
      <c r="D43" s="14">
        <v>3002</v>
      </c>
      <c r="E43" s="338">
        <v>73</v>
      </c>
      <c r="F43" s="339" t="s">
        <v>203</v>
      </c>
      <c r="G43" s="32">
        <v>115</v>
      </c>
      <c r="H43" s="220">
        <v>101</v>
      </c>
      <c r="I43" s="220">
        <v>162</v>
      </c>
      <c r="J43" s="220">
        <v>180</v>
      </c>
      <c r="K43" s="220">
        <f t="shared" si="1"/>
        <v>558</v>
      </c>
    </row>
    <row r="44" spans="1:11" ht="12">
      <c r="A44" s="223">
        <v>11</v>
      </c>
      <c r="B44" s="343" t="s">
        <v>216</v>
      </c>
      <c r="C44" s="346"/>
      <c r="D44" s="14">
        <v>3019</v>
      </c>
      <c r="E44" s="347">
        <v>48</v>
      </c>
      <c r="F44" s="339" t="s">
        <v>213</v>
      </c>
      <c r="G44" s="32">
        <v>73</v>
      </c>
      <c r="H44" s="220">
        <v>123</v>
      </c>
      <c r="I44" s="220">
        <v>180</v>
      </c>
      <c r="J44" s="220">
        <v>180</v>
      </c>
      <c r="K44" s="220">
        <f t="shared" si="1"/>
        <v>556</v>
      </c>
    </row>
    <row r="45" spans="1:11" ht="12">
      <c r="A45" s="223">
        <v>12</v>
      </c>
      <c r="B45" s="343" t="s">
        <v>619</v>
      </c>
      <c r="C45" s="345"/>
      <c r="D45" s="14">
        <v>3013</v>
      </c>
      <c r="E45" s="338" t="s">
        <v>612</v>
      </c>
      <c r="F45" s="339" t="s">
        <v>613</v>
      </c>
      <c r="G45" s="32">
        <v>136</v>
      </c>
      <c r="H45" s="220">
        <v>107</v>
      </c>
      <c r="I45" s="220">
        <v>180</v>
      </c>
      <c r="J45" s="220">
        <v>68</v>
      </c>
      <c r="K45" s="220">
        <f t="shared" si="1"/>
        <v>491</v>
      </c>
    </row>
    <row r="46" spans="1:11" ht="12">
      <c r="A46" s="223">
        <v>13</v>
      </c>
      <c r="B46" s="343" t="s">
        <v>215</v>
      </c>
      <c r="C46" s="345"/>
      <c r="D46" s="14">
        <v>3017</v>
      </c>
      <c r="E46" s="338">
        <v>698</v>
      </c>
      <c r="F46" s="339" t="s">
        <v>185</v>
      </c>
      <c r="G46" s="32">
        <v>96</v>
      </c>
      <c r="H46" s="220">
        <v>180</v>
      </c>
      <c r="I46" s="220">
        <v>38</v>
      </c>
      <c r="J46" s="220">
        <v>158</v>
      </c>
      <c r="K46" s="220">
        <f t="shared" si="1"/>
        <v>472</v>
      </c>
    </row>
    <row r="47" spans="1:11" ht="12">
      <c r="A47" s="223">
        <v>14</v>
      </c>
      <c r="B47" s="343" t="s">
        <v>221</v>
      </c>
      <c r="C47" s="345"/>
      <c r="D47" s="14">
        <v>3017</v>
      </c>
      <c r="E47" s="338">
        <v>698</v>
      </c>
      <c r="F47" s="339" t="s">
        <v>185</v>
      </c>
      <c r="G47" s="32">
        <v>82</v>
      </c>
      <c r="H47" s="220">
        <v>125</v>
      </c>
      <c r="I47" s="220">
        <v>180</v>
      </c>
      <c r="J47" s="220">
        <v>59</v>
      </c>
      <c r="K47" s="220">
        <f t="shared" si="1"/>
        <v>446</v>
      </c>
    </row>
    <row r="48" spans="1:11" ht="12">
      <c r="A48" s="223">
        <v>15</v>
      </c>
      <c r="B48" s="343" t="s">
        <v>193</v>
      </c>
      <c r="C48" s="345"/>
      <c r="D48" s="14">
        <v>3019</v>
      </c>
      <c r="E48" s="338" t="s">
        <v>620</v>
      </c>
      <c r="F48" s="339" t="s">
        <v>194</v>
      </c>
      <c r="G48" s="32">
        <v>147</v>
      </c>
      <c r="H48" s="220">
        <v>102</v>
      </c>
      <c r="I48" s="220">
        <v>108</v>
      </c>
      <c r="J48" s="220">
        <v>75</v>
      </c>
      <c r="K48" s="220">
        <f t="shared" si="1"/>
        <v>432</v>
      </c>
    </row>
    <row r="49" spans="1:11" ht="12">
      <c r="A49" s="223">
        <v>16</v>
      </c>
      <c r="B49" s="343" t="s">
        <v>30</v>
      </c>
      <c r="C49" s="345"/>
      <c r="D49" s="14">
        <v>3017</v>
      </c>
      <c r="E49" s="338">
        <v>698</v>
      </c>
      <c r="F49" s="339" t="s">
        <v>185</v>
      </c>
      <c r="G49" s="32">
        <v>94</v>
      </c>
      <c r="H49" s="220">
        <v>132</v>
      </c>
      <c r="I49" s="220">
        <v>39</v>
      </c>
      <c r="J49" s="220">
        <v>85</v>
      </c>
      <c r="K49" s="220">
        <f t="shared" si="1"/>
        <v>350</v>
      </c>
    </row>
    <row r="50" spans="1:11" ht="12">
      <c r="A50" s="223">
        <v>17</v>
      </c>
      <c r="B50" s="343" t="s">
        <v>220</v>
      </c>
      <c r="C50" s="345"/>
      <c r="D50" s="14">
        <v>3019</v>
      </c>
      <c r="E50" s="338">
        <v>77</v>
      </c>
      <c r="F50" s="339" t="s">
        <v>219</v>
      </c>
      <c r="G50" s="32">
        <v>118</v>
      </c>
      <c r="H50" s="220">
        <v>52</v>
      </c>
      <c r="I50" s="220">
        <v>64</v>
      </c>
      <c r="J50" s="220">
        <v>99</v>
      </c>
      <c r="K50" s="220">
        <f t="shared" si="1"/>
        <v>333</v>
      </c>
    </row>
    <row r="51" spans="1:11" ht="12">
      <c r="A51" s="223">
        <v>18</v>
      </c>
      <c r="B51" s="343" t="s">
        <v>621</v>
      </c>
      <c r="C51" s="345"/>
      <c r="D51" s="14">
        <v>3021</v>
      </c>
      <c r="E51" s="338">
        <v>186</v>
      </c>
      <c r="F51" s="339" t="s">
        <v>622</v>
      </c>
      <c r="G51" s="32">
        <v>88</v>
      </c>
      <c r="H51" s="220">
        <v>39</v>
      </c>
      <c r="I51" s="220">
        <v>67</v>
      </c>
      <c r="J51" s="220">
        <v>92</v>
      </c>
      <c r="K51" s="220">
        <f t="shared" si="1"/>
        <v>286</v>
      </c>
    </row>
    <row r="52" spans="1:10" ht="15">
      <c r="A52" s="30"/>
      <c r="B52" s="20"/>
      <c r="C52" s="20"/>
      <c r="D52" s="21"/>
      <c r="E52" s="30"/>
      <c r="F52" s="20"/>
      <c r="G52" s="22"/>
      <c r="H52" s="23"/>
      <c r="I52" s="23"/>
      <c r="J52" s="24"/>
    </row>
    <row r="53" ht="12">
      <c r="I53" s="477"/>
    </row>
    <row r="54" ht="12">
      <c r="I54" s="477"/>
    </row>
    <row r="55" ht="15">
      <c r="A55" s="363" t="s">
        <v>8</v>
      </c>
    </row>
    <row r="57" spans="1:11" ht="19.5" customHeight="1">
      <c r="A57" s="25" t="s">
        <v>2</v>
      </c>
      <c r="B57" s="531" t="s">
        <v>20</v>
      </c>
      <c r="C57" s="532"/>
      <c r="D57" s="9" t="s">
        <v>3</v>
      </c>
      <c r="E57" s="28" t="s">
        <v>4</v>
      </c>
      <c r="F57" s="8" t="s">
        <v>5</v>
      </c>
      <c r="G57" s="535" t="s">
        <v>623</v>
      </c>
      <c r="H57" s="538"/>
      <c r="I57" s="538"/>
      <c r="J57" s="538"/>
      <c r="K57" s="539"/>
    </row>
    <row r="58" spans="1:11" ht="12">
      <c r="A58" s="225">
        <v>1</v>
      </c>
      <c r="B58" s="343" t="s">
        <v>225</v>
      </c>
      <c r="C58" s="16"/>
      <c r="D58" s="18">
        <v>3017</v>
      </c>
      <c r="E58" s="338">
        <v>698</v>
      </c>
      <c r="F58" s="339" t="s">
        <v>185</v>
      </c>
      <c r="G58" s="214">
        <v>720</v>
      </c>
      <c r="H58" s="219">
        <v>300</v>
      </c>
      <c r="I58" s="219">
        <v>420</v>
      </c>
      <c r="J58" s="219">
        <v>132</v>
      </c>
      <c r="K58" s="220"/>
    </row>
    <row r="59" spans="1:11" ht="12">
      <c r="A59" s="225">
        <v>2</v>
      </c>
      <c r="B59" s="343" t="s">
        <v>260</v>
      </c>
      <c r="C59" s="16"/>
      <c r="D59" s="12">
        <v>3006</v>
      </c>
      <c r="E59" s="338">
        <v>107</v>
      </c>
      <c r="F59" s="339" t="s">
        <v>188</v>
      </c>
      <c r="G59" s="214">
        <v>720</v>
      </c>
      <c r="H59" s="219">
        <v>300</v>
      </c>
      <c r="I59" s="219">
        <v>420</v>
      </c>
      <c r="J59" s="219">
        <v>129</v>
      </c>
      <c r="K59" s="220"/>
    </row>
    <row r="60" spans="1:11" ht="12">
      <c r="A60" s="225">
        <v>3</v>
      </c>
      <c r="B60" s="343" t="s">
        <v>624</v>
      </c>
      <c r="C60" s="16"/>
      <c r="D60" s="12">
        <v>3019</v>
      </c>
      <c r="E60" s="338" t="s">
        <v>620</v>
      </c>
      <c r="F60" s="339" t="s">
        <v>194</v>
      </c>
      <c r="G60" s="214">
        <v>720</v>
      </c>
      <c r="H60" s="219">
        <v>300</v>
      </c>
      <c r="I60" s="219">
        <v>145</v>
      </c>
      <c r="J60" s="220"/>
      <c r="K60" s="220"/>
    </row>
    <row r="61" spans="1:11" ht="12">
      <c r="A61" s="225">
        <v>4</v>
      </c>
      <c r="B61" s="343" t="s">
        <v>224</v>
      </c>
      <c r="C61" s="16"/>
      <c r="D61" s="12">
        <v>3014</v>
      </c>
      <c r="E61" s="338" t="s">
        <v>607</v>
      </c>
      <c r="F61" s="339" t="s">
        <v>199</v>
      </c>
      <c r="G61" s="32">
        <v>720</v>
      </c>
      <c r="H61" s="220">
        <v>300</v>
      </c>
      <c r="I61" s="220">
        <v>104</v>
      </c>
      <c r="J61" s="220"/>
      <c r="K61" s="220"/>
    </row>
    <row r="62" spans="1:11" ht="12">
      <c r="A62" s="225">
        <v>5</v>
      </c>
      <c r="B62" s="343" t="s">
        <v>334</v>
      </c>
      <c r="C62" s="16"/>
      <c r="D62" s="12">
        <v>3019</v>
      </c>
      <c r="E62" s="338" t="s">
        <v>620</v>
      </c>
      <c r="F62" s="339" t="s">
        <v>194</v>
      </c>
      <c r="G62" s="32">
        <v>720</v>
      </c>
      <c r="H62" s="220">
        <v>300</v>
      </c>
      <c r="I62" s="220">
        <v>37</v>
      </c>
      <c r="J62" s="220"/>
      <c r="K62" s="220"/>
    </row>
    <row r="63" spans="1:11" ht="12">
      <c r="A63" s="225">
        <v>6</v>
      </c>
      <c r="B63" s="343" t="s">
        <v>261</v>
      </c>
      <c r="C63" s="16"/>
      <c r="D63" s="12">
        <v>3022</v>
      </c>
      <c r="E63" s="338">
        <v>612</v>
      </c>
      <c r="F63" s="339" t="s">
        <v>201</v>
      </c>
      <c r="G63" s="32">
        <v>720</v>
      </c>
      <c r="H63" s="220">
        <v>300</v>
      </c>
      <c r="I63" s="220">
        <v>0</v>
      </c>
      <c r="J63" s="220"/>
      <c r="K63" s="220"/>
    </row>
    <row r="64" spans="1:11" ht="12">
      <c r="A64" s="225">
        <v>7</v>
      </c>
      <c r="B64" s="343" t="s">
        <v>237</v>
      </c>
      <c r="C64" s="16"/>
      <c r="D64" s="12">
        <v>3013</v>
      </c>
      <c r="E64" s="338">
        <v>574</v>
      </c>
      <c r="F64" s="339" t="s">
        <v>233</v>
      </c>
      <c r="G64" s="32">
        <v>720</v>
      </c>
      <c r="H64" s="220">
        <v>300</v>
      </c>
      <c r="I64" s="220">
        <v>0</v>
      </c>
      <c r="J64" s="220"/>
      <c r="K64" s="220"/>
    </row>
    <row r="65" spans="1:11" ht="12">
      <c r="A65" s="225">
        <v>8</v>
      </c>
      <c r="B65" s="343" t="s">
        <v>254</v>
      </c>
      <c r="C65" s="16"/>
      <c r="D65" s="12">
        <v>3021</v>
      </c>
      <c r="E65" s="338">
        <v>973</v>
      </c>
      <c r="F65" s="339" t="s">
        <v>255</v>
      </c>
      <c r="G65" s="32">
        <v>720</v>
      </c>
      <c r="H65" s="220">
        <v>300</v>
      </c>
      <c r="I65" s="220">
        <v>0</v>
      </c>
      <c r="J65" s="220"/>
      <c r="K65" s="220"/>
    </row>
    <row r="66" spans="1:11" ht="12">
      <c r="A66" s="225">
        <v>9</v>
      </c>
      <c r="B66" s="343" t="s">
        <v>251</v>
      </c>
      <c r="C66" s="16"/>
      <c r="D66" s="12">
        <v>3013</v>
      </c>
      <c r="E66" s="338">
        <v>574</v>
      </c>
      <c r="F66" s="339" t="s">
        <v>233</v>
      </c>
      <c r="G66" s="32">
        <v>720</v>
      </c>
      <c r="H66" s="220">
        <v>77</v>
      </c>
      <c r="I66" s="220"/>
      <c r="J66" s="220"/>
      <c r="K66" s="220"/>
    </row>
    <row r="67" spans="1:11" ht="12">
      <c r="A67" s="225">
        <v>10</v>
      </c>
      <c r="B67" s="343" t="s">
        <v>228</v>
      </c>
      <c r="C67" s="16"/>
      <c r="D67" s="12">
        <v>3022</v>
      </c>
      <c r="E67" s="338">
        <v>612</v>
      </c>
      <c r="F67" s="339" t="s">
        <v>201</v>
      </c>
      <c r="G67" s="32">
        <v>173</v>
      </c>
      <c r="H67" s="220">
        <v>180</v>
      </c>
      <c r="I67" s="220">
        <v>180</v>
      </c>
      <c r="J67" s="220">
        <v>180</v>
      </c>
      <c r="K67" s="220">
        <f aca="true" t="shared" si="2" ref="K67:K98">SUM(G67:J67)</f>
        <v>713</v>
      </c>
    </row>
    <row r="68" spans="1:11" ht="12">
      <c r="A68" s="225">
        <v>11</v>
      </c>
      <c r="B68" s="343" t="s">
        <v>236</v>
      </c>
      <c r="C68" s="16"/>
      <c r="D68" s="12">
        <v>3019</v>
      </c>
      <c r="E68" s="338">
        <v>48</v>
      </c>
      <c r="F68" s="339" t="s">
        <v>213</v>
      </c>
      <c r="G68" s="32">
        <v>161</v>
      </c>
      <c r="H68" s="220">
        <v>141</v>
      </c>
      <c r="I68" s="220">
        <v>180</v>
      </c>
      <c r="J68" s="220">
        <v>180</v>
      </c>
      <c r="K68" s="220">
        <f t="shared" si="2"/>
        <v>662</v>
      </c>
    </row>
    <row r="69" spans="1:11" ht="12">
      <c r="A69" s="225">
        <v>12</v>
      </c>
      <c r="B69" s="343" t="s">
        <v>25</v>
      </c>
      <c r="C69" s="16"/>
      <c r="D69" s="12">
        <v>3017</v>
      </c>
      <c r="E69" s="338">
        <v>698</v>
      </c>
      <c r="F69" s="339" t="s">
        <v>185</v>
      </c>
      <c r="G69" s="32">
        <v>117</v>
      </c>
      <c r="H69" s="220">
        <v>180</v>
      </c>
      <c r="I69" s="220">
        <v>180</v>
      </c>
      <c r="J69" s="220">
        <v>180</v>
      </c>
      <c r="K69" s="220">
        <f t="shared" si="2"/>
        <v>657</v>
      </c>
    </row>
    <row r="70" spans="1:11" ht="12">
      <c r="A70" s="225">
        <v>13</v>
      </c>
      <c r="B70" s="343" t="s">
        <v>239</v>
      </c>
      <c r="C70" s="16"/>
      <c r="D70" s="12">
        <v>3002</v>
      </c>
      <c r="E70" s="338">
        <v>333</v>
      </c>
      <c r="F70" s="339" t="s">
        <v>240</v>
      </c>
      <c r="G70" s="32">
        <v>180</v>
      </c>
      <c r="H70" s="220">
        <v>180</v>
      </c>
      <c r="I70" s="220">
        <v>180</v>
      </c>
      <c r="J70" s="220">
        <v>96</v>
      </c>
      <c r="K70" s="220">
        <f t="shared" si="2"/>
        <v>636</v>
      </c>
    </row>
    <row r="71" spans="1:11" ht="12">
      <c r="A71" s="225">
        <v>14</v>
      </c>
      <c r="B71" s="343" t="s">
        <v>259</v>
      </c>
      <c r="C71" s="16"/>
      <c r="D71" s="12">
        <v>3015</v>
      </c>
      <c r="E71" s="348">
        <v>90</v>
      </c>
      <c r="F71" s="339" t="s">
        <v>192</v>
      </c>
      <c r="G71" s="32">
        <v>180</v>
      </c>
      <c r="H71" s="220">
        <v>180</v>
      </c>
      <c r="I71" s="220">
        <v>180</v>
      </c>
      <c r="J71" s="220">
        <v>90</v>
      </c>
      <c r="K71" s="220">
        <f t="shared" si="2"/>
        <v>630</v>
      </c>
    </row>
    <row r="72" spans="1:11" ht="12">
      <c r="A72" s="225">
        <v>15</v>
      </c>
      <c r="B72" s="343" t="s">
        <v>245</v>
      </c>
      <c r="C72" s="16"/>
      <c r="D72" s="12">
        <v>3013</v>
      </c>
      <c r="E72" s="338">
        <v>533</v>
      </c>
      <c r="F72" s="339" t="s">
        <v>246</v>
      </c>
      <c r="G72" s="32">
        <v>180</v>
      </c>
      <c r="H72" s="220">
        <v>70</v>
      </c>
      <c r="I72" s="220">
        <v>180</v>
      </c>
      <c r="J72" s="220">
        <v>180</v>
      </c>
      <c r="K72" s="220">
        <f t="shared" si="2"/>
        <v>610</v>
      </c>
    </row>
    <row r="73" spans="1:11" ht="12">
      <c r="A73" s="225">
        <v>16</v>
      </c>
      <c r="B73" s="343" t="s">
        <v>226</v>
      </c>
      <c r="C73" s="16"/>
      <c r="D73" s="12">
        <v>3006</v>
      </c>
      <c r="E73" s="338" t="s">
        <v>606</v>
      </c>
      <c r="F73" s="339" t="s">
        <v>188</v>
      </c>
      <c r="G73" s="32">
        <v>180</v>
      </c>
      <c r="H73" s="220">
        <v>180</v>
      </c>
      <c r="I73" s="220">
        <v>180</v>
      </c>
      <c r="J73" s="220">
        <v>65</v>
      </c>
      <c r="K73" s="220">
        <f t="shared" si="2"/>
        <v>605</v>
      </c>
    </row>
    <row r="74" spans="1:11" ht="12">
      <c r="A74" s="225">
        <v>17</v>
      </c>
      <c r="B74" s="343" t="s">
        <v>625</v>
      </c>
      <c r="C74" s="16"/>
      <c r="D74" s="12">
        <v>3012</v>
      </c>
      <c r="E74" s="338">
        <v>137</v>
      </c>
      <c r="F74" s="339" t="s">
        <v>315</v>
      </c>
      <c r="G74" s="32">
        <v>180</v>
      </c>
      <c r="H74" s="220">
        <v>180</v>
      </c>
      <c r="I74" s="220">
        <v>180</v>
      </c>
      <c r="J74" s="220">
        <v>62</v>
      </c>
      <c r="K74" s="220">
        <f t="shared" si="2"/>
        <v>602</v>
      </c>
    </row>
    <row r="75" spans="1:11" ht="12">
      <c r="A75" s="225">
        <v>18</v>
      </c>
      <c r="B75" s="343" t="s">
        <v>241</v>
      </c>
      <c r="C75" s="16"/>
      <c r="D75" s="12">
        <v>3014</v>
      </c>
      <c r="E75" s="338" t="s">
        <v>631</v>
      </c>
      <c r="F75" s="339" t="s">
        <v>242</v>
      </c>
      <c r="G75" s="32">
        <v>56</v>
      </c>
      <c r="H75" s="224">
        <v>180</v>
      </c>
      <c r="I75" s="32">
        <v>180</v>
      </c>
      <c r="J75" s="224">
        <v>180</v>
      </c>
      <c r="K75" s="220">
        <f t="shared" si="2"/>
        <v>596</v>
      </c>
    </row>
    <row r="76" spans="1:11" ht="12">
      <c r="A76" s="225">
        <v>19</v>
      </c>
      <c r="B76" s="343" t="s">
        <v>229</v>
      </c>
      <c r="C76" s="16"/>
      <c r="D76" s="12">
        <v>3019</v>
      </c>
      <c r="E76" s="338">
        <v>48</v>
      </c>
      <c r="F76" s="339" t="s">
        <v>213</v>
      </c>
      <c r="G76" s="32">
        <v>93</v>
      </c>
      <c r="H76" s="220">
        <v>180</v>
      </c>
      <c r="I76" s="220">
        <v>180</v>
      </c>
      <c r="J76" s="220">
        <v>116</v>
      </c>
      <c r="K76" s="220">
        <f t="shared" si="2"/>
        <v>569</v>
      </c>
    </row>
    <row r="77" spans="1:11" ht="12">
      <c r="A77" s="225">
        <v>20</v>
      </c>
      <c r="B77" s="343" t="s">
        <v>238</v>
      </c>
      <c r="C77" s="16"/>
      <c r="D77" s="12">
        <v>3014</v>
      </c>
      <c r="E77" s="348">
        <v>50</v>
      </c>
      <c r="F77" s="339" t="s">
        <v>199</v>
      </c>
      <c r="G77" s="32">
        <v>180</v>
      </c>
      <c r="H77" s="220">
        <v>62</v>
      </c>
      <c r="I77" s="220">
        <v>102</v>
      </c>
      <c r="J77" s="220">
        <v>180</v>
      </c>
      <c r="K77" s="220">
        <f t="shared" si="2"/>
        <v>524</v>
      </c>
    </row>
    <row r="78" spans="1:11" ht="12">
      <c r="A78" s="225">
        <v>21</v>
      </c>
      <c r="B78" s="343" t="s">
        <v>257</v>
      </c>
      <c r="C78" s="16"/>
      <c r="D78" s="12">
        <v>3013</v>
      </c>
      <c r="E78" s="338" t="s">
        <v>612</v>
      </c>
      <c r="F78" s="339" t="s">
        <v>233</v>
      </c>
      <c r="G78" s="32">
        <v>47</v>
      </c>
      <c r="H78" s="220">
        <v>180</v>
      </c>
      <c r="I78" s="220">
        <v>163</v>
      </c>
      <c r="J78" s="220">
        <v>124</v>
      </c>
      <c r="K78" s="220">
        <f t="shared" si="2"/>
        <v>514</v>
      </c>
    </row>
    <row r="79" spans="1:11" ht="12">
      <c r="A79" s="225">
        <v>22</v>
      </c>
      <c r="B79" s="343" t="s">
        <v>335</v>
      </c>
      <c r="C79" s="16"/>
      <c r="D79" s="12">
        <v>3019</v>
      </c>
      <c r="E79" s="338">
        <v>48</v>
      </c>
      <c r="F79" s="339" t="s">
        <v>213</v>
      </c>
      <c r="G79" s="32">
        <v>56</v>
      </c>
      <c r="H79" s="220">
        <v>180</v>
      </c>
      <c r="I79" s="220">
        <v>180</v>
      </c>
      <c r="J79" s="220">
        <v>90</v>
      </c>
      <c r="K79" s="220">
        <f t="shared" si="2"/>
        <v>506</v>
      </c>
    </row>
    <row r="80" spans="1:11" ht="12">
      <c r="A80" s="225">
        <v>23</v>
      </c>
      <c r="B80" s="343" t="s">
        <v>289</v>
      </c>
      <c r="C80" s="16"/>
      <c r="D80" s="12">
        <v>3019</v>
      </c>
      <c r="E80" s="338" t="s">
        <v>620</v>
      </c>
      <c r="F80" s="339" t="s">
        <v>194</v>
      </c>
      <c r="G80" s="32">
        <v>180</v>
      </c>
      <c r="H80" s="220">
        <v>161</v>
      </c>
      <c r="I80" s="220">
        <v>76</v>
      </c>
      <c r="J80" s="220">
        <v>88</v>
      </c>
      <c r="K80" s="220">
        <f t="shared" si="2"/>
        <v>505</v>
      </c>
    </row>
    <row r="81" spans="1:11" ht="12">
      <c r="A81" s="225">
        <v>24</v>
      </c>
      <c r="B81" s="343" t="s">
        <v>626</v>
      </c>
      <c r="C81" s="16"/>
      <c r="D81" s="12">
        <v>3019</v>
      </c>
      <c r="E81" s="338">
        <v>156</v>
      </c>
      <c r="F81" s="339" t="s">
        <v>308</v>
      </c>
      <c r="G81" s="32">
        <v>63</v>
      </c>
      <c r="H81" s="220">
        <v>81</v>
      </c>
      <c r="I81" s="220">
        <v>180</v>
      </c>
      <c r="J81" s="220">
        <v>180</v>
      </c>
      <c r="K81" s="220">
        <f t="shared" si="2"/>
        <v>504</v>
      </c>
    </row>
    <row r="82" spans="1:11" ht="12">
      <c r="A82" s="225">
        <v>25</v>
      </c>
      <c r="B82" s="343" t="s">
        <v>232</v>
      </c>
      <c r="C82" s="16"/>
      <c r="D82" s="12">
        <v>3013</v>
      </c>
      <c r="E82" s="338">
        <v>574</v>
      </c>
      <c r="F82" s="339" t="s">
        <v>233</v>
      </c>
      <c r="G82" s="32">
        <v>180</v>
      </c>
      <c r="H82" s="220">
        <v>71</v>
      </c>
      <c r="I82" s="220">
        <v>180</v>
      </c>
      <c r="J82" s="220">
        <v>68</v>
      </c>
      <c r="K82" s="220">
        <f t="shared" si="2"/>
        <v>499</v>
      </c>
    </row>
    <row r="83" spans="1:11" ht="12">
      <c r="A83" s="225">
        <v>26</v>
      </c>
      <c r="B83" s="343" t="s">
        <v>249</v>
      </c>
      <c r="C83" s="16"/>
      <c r="D83" s="12">
        <v>3015</v>
      </c>
      <c r="E83" s="338">
        <v>90</v>
      </c>
      <c r="F83" s="339" t="s">
        <v>192</v>
      </c>
      <c r="G83" s="32">
        <v>48</v>
      </c>
      <c r="H83" s="220">
        <v>180</v>
      </c>
      <c r="I83" s="220">
        <v>180</v>
      </c>
      <c r="J83" s="220">
        <v>90</v>
      </c>
      <c r="K83" s="220">
        <f t="shared" si="2"/>
        <v>498</v>
      </c>
    </row>
    <row r="84" spans="1:11" ht="12">
      <c r="A84" s="225">
        <v>27</v>
      </c>
      <c r="B84" s="343" t="s">
        <v>248</v>
      </c>
      <c r="C84" s="16"/>
      <c r="D84" s="12">
        <v>3013</v>
      </c>
      <c r="E84" s="338">
        <v>574</v>
      </c>
      <c r="F84" s="339" t="s">
        <v>233</v>
      </c>
      <c r="G84" s="32">
        <v>180</v>
      </c>
      <c r="H84" s="220">
        <v>180</v>
      </c>
      <c r="I84" s="220">
        <v>54</v>
      </c>
      <c r="J84" s="220">
        <v>80</v>
      </c>
      <c r="K84" s="220">
        <f t="shared" si="2"/>
        <v>494</v>
      </c>
    </row>
    <row r="85" spans="1:11" ht="12">
      <c r="A85" s="225">
        <v>28</v>
      </c>
      <c r="B85" s="343" t="s">
        <v>243</v>
      </c>
      <c r="C85" s="16"/>
      <c r="D85" s="12">
        <v>3002</v>
      </c>
      <c r="E85" s="338">
        <v>73</v>
      </c>
      <c r="F85" s="339" t="s">
        <v>244</v>
      </c>
      <c r="G85" s="32">
        <v>63</v>
      </c>
      <c r="H85" s="220">
        <v>180</v>
      </c>
      <c r="I85" s="220">
        <v>104</v>
      </c>
      <c r="J85" s="220">
        <v>134</v>
      </c>
      <c r="K85" s="220">
        <f t="shared" si="2"/>
        <v>481</v>
      </c>
    </row>
    <row r="86" spans="1:11" ht="12">
      <c r="A86" s="225">
        <v>29</v>
      </c>
      <c r="B86" s="343" t="s">
        <v>231</v>
      </c>
      <c r="C86" s="16"/>
      <c r="D86" s="12">
        <v>3017</v>
      </c>
      <c r="E86" s="338">
        <v>698</v>
      </c>
      <c r="F86" s="339" t="s">
        <v>185</v>
      </c>
      <c r="G86" s="32">
        <v>180</v>
      </c>
      <c r="H86" s="220">
        <v>180</v>
      </c>
      <c r="I86" s="220">
        <v>60</v>
      </c>
      <c r="J86" s="220">
        <v>60</v>
      </c>
      <c r="K86" s="220">
        <f t="shared" si="2"/>
        <v>480</v>
      </c>
    </row>
    <row r="87" spans="1:11" ht="12">
      <c r="A87" s="225">
        <v>30</v>
      </c>
      <c r="B87" s="343" t="s">
        <v>627</v>
      </c>
      <c r="C87" s="16"/>
      <c r="D87" s="12">
        <v>3019</v>
      </c>
      <c r="E87" s="338">
        <v>156</v>
      </c>
      <c r="F87" s="339" t="s">
        <v>308</v>
      </c>
      <c r="G87" s="32">
        <v>103</v>
      </c>
      <c r="H87" s="220">
        <v>137</v>
      </c>
      <c r="I87" s="220">
        <v>180</v>
      </c>
      <c r="J87" s="220">
        <v>57</v>
      </c>
      <c r="K87" s="220">
        <f t="shared" si="2"/>
        <v>477</v>
      </c>
    </row>
    <row r="88" spans="1:11" ht="12">
      <c r="A88" s="225">
        <v>31</v>
      </c>
      <c r="B88" s="343" t="s">
        <v>346</v>
      </c>
      <c r="C88" s="16"/>
      <c r="D88" s="12">
        <v>3019</v>
      </c>
      <c r="E88" s="338" t="s">
        <v>620</v>
      </c>
      <c r="F88" s="339" t="s">
        <v>194</v>
      </c>
      <c r="G88" s="32">
        <v>93</v>
      </c>
      <c r="H88" s="220">
        <v>51</v>
      </c>
      <c r="I88" s="220">
        <v>138</v>
      </c>
      <c r="J88" s="220">
        <v>180</v>
      </c>
      <c r="K88" s="220">
        <f t="shared" si="2"/>
        <v>462</v>
      </c>
    </row>
    <row r="89" spans="1:11" ht="12">
      <c r="A89" s="223">
        <v>32</v>
      </c>
      <c r="B89" s="343" t="s">
        <v>227</v>
      </c>
      <c r="C89" s="16"/>
      <c r="D89" s="12">
        <v>3014</v>
      </c>
      <c r="E89" s="338">
        <v>50</v>
      </c>
      <c r="F89" s="339" t="s">
        <v>199</v>
      </c>
      <c r="G89" s="32">
        <v>46</v>
      </c>
      <c r="H89" s="220">
        <v>31</v>
      </c>
      <c r="I89" s="220">
        <v>180</v>
      </c>
      <c r="J89" s="220">
        <v>172</v>
      </c>
      <c r="K89" s="220">
        <f t="shared" si="2"/>
        <v>429</v>
      </c>
    </row>
    <row r="90" spans="1:11" ht="12">
      <c r="A90" s="223">
        <v>33</v>
      </c>
      <c r="B90" s="343" t="s">
        <v>258</v>
      </c>
      <c r="C90" s="16"/>
      <c r="D90" s="12">
        <v>3013</v>
      </c>
      <c r="E90" s="338">
        <v>574</v>
      </c>
      <c r="F90" s="339" t="s">
        <v>233</v>
      </c>
      <c r="G90" s="32">
        <v>180</v>
      </c>
      <c r="H90" s="220">
        <v>34</v>
      </c>
      <c r="I90" s="220">
        <v>59</v>
      </c>
      <c r="J90" s="220">
        <v>134</v>
      </c>
      <c r="K90" s="220">
        <f t="shared" si="2"/>
        <v>407</v>
      </c>
    </row>
    <row r="91" spans="1:11" ht="12">
      <c r="A91" s="223">
        <v>34</v>
      </c>
      <c r="B91" s="343" t="s">
        <v>628</v>
      </c>
      <c r="C91" s="16"/>
      <c r="D91" s="12">
        <v>3013</v>
      </c>
      <c r="E91" s="338">
        <v>574</v>
      </c>
      <c r="F91" s="339" t="s">
        <v>233</v>
      </c>
      <c r="G91" s="32">
        <v>139</v>
      </c>
      <c r="H91" s="220">
        <v>22</v>
      </c>
      <c r="I91" s="220">
        <v>142</v>
      </c>
      <c r="J91" s="220">
        <v>84</v>
      </c>
      <c r="K91" s="220">
        <f t="shared" si="2"/>
        <v>387</v>
      </c>
    </row>
    <row r="92" spans="1:11" ht="12">
      <c r="A92" s="223">
        <v>35</v>
      </c>
      <c r="B92" s="343" t="s">
        <v>230</v>
      </c>
      <c r="C92" s="16"/>
      <c r="D92" s="12">
        <v>3019</v>
      </c>
      <c r="E92" s="348">
        <v>77</v>
      </c>
      <c r="F92" s="339" t="s">
        <v>219</v>
      </c>
      <c r="G92" s="32">
        <v>101</v>
      </c>
      <c r="H92" s="220">
        <v>180</v>
      </c>
      <c r="I92" s="220">
        <v>75</v>
      </c>
      <c r="J92" s="220">
        <v>22</v>
      </c>
      <c r="K92" s="220">
        <f t="shared" si="2"/>
        <v>378</v>
      </c>
    </row>
    <row r="93" spans="1:11" ht="12">
      <c r="A93" s="223">
        <v>36</v>
      </c>
      <c r="B93" s="343" t="s">
        <v>250</v>
      </c>
      <c r="C93" s="16"/>
      <c r="D93" s="12">
        <v>3019</v>
      </c>
      <c r="E93" s="348">
        <v>77</v>
      </c>
      <c r="F93" s="339" t="s">
        <v>219</v>
      </c>
      <c r="G93" s="32">
        <v>73</v>
      </c>
      <c r="H93" s="220">
        <v>122</v>
      </c>
      <c r="I93" s="220">
        <v>104</v>
      </c>
      <c r="J93" s="220">
        <v>70</v>
      </c>
      <c r="K93" s="220">
        <f t="shared" si="2"/>
        <v>369</v>
      </c>
    </row>
    <row r="94" spans="1:11" ht="12">
      <c r="A94" s="223">
        <v>37</v>
      </c>
      <c r="B94" s="343" t="s">
        <v>247</v>
      </c>
      <c r="C94" s="16"/>
      <c r="D94" s="12">
        <v>3017</v>
      </c>
      <c r="E94" s="338">
        <v>698</v>
      </c>
      <c r="F94" s="339" t="s">
        <v>185</v>
      </c>
      <c r="G94" s="32">
        <v>0</v>
      </c>
      <c r="H94" s="220">
        <v>0</v>
      </c>
      <c r="I94" s="220">
        <v>180</v>
      </c>
      <c r="J94" s="220">
        <v>180</v>
      </c>
      <c r="K94" s="220">
        <f t="shared" si="2"/>
        <v>360</v>
      </c>
    </row>
    <row r="95" spans="1:11" ht="12">
      <c r="A95" s="223">
        <v>38</v>
      </c>
      <c r="B95" s="343" t="s">
        <v>629</v>
      </c>
      <c r="C95" s="16"/>
      <c r="D95" s="12">
        <v>3019</v>
      </c>
      <c r="E95" s="338">
        <v>48</v>
      </c>
      <c r="F95" s="339" t="s">
        <v>213</v>
      </c>
      <c r="G95" s="32">
        <v>94</v>
      </c>
      <c r="H95" s="220">
        <v>102</v>
      </c>
      <c r="I95" s="220">
        <v>61</v>
      </c>
      <c r="J95" s="220">
        <v>42</v>
      </c>
      <c r="K95" s="220">
        <f t="shared" si="2"/>
        <v>299</v>
      </c>
    </row>
    <row r="96" spans="1:11" ht="12">
      <c r="A96" s="223">
        <v>39</v>
      </c>
      <c r="B96" s="343" t="s">
        <v>630</v>
      </c>
      <c r="C96" s="16"/>
      <c r="D96" s="12">
        <v>3014</v>
      </c>
      <c r="E96" s="338" t="s">
        <v>607</v>
      </c>
      <c r="F96" s="339" t="s">
        <v>633</v>
      </c>
      <c r="G96" s="32">
        <v>180</v>
      </c>
      <c r="H96" s="220">
        <v>37</v>
      </c>
      <c r="I96" s="220">
        <v>0</v>
      </c>
      <c r="J96" s="220">
        <v>0</v>
      </c>
      <c r="K96" s="220">
        <f t="shared" si="2"/>
        <v>217</v>
      </c>
    </row>
    <row r="97" spans="1:11" ht="12">
      <c r="A97" s="223">
        <v>40</v>
      </c>
      <c r="B97" s="343" t="s">
        <v>234</v>
      </c>
      <c r="C97" s="16"/>
      <c r="D97" s="12">
        <v>3006</v>
      </c>
      <c r="E97" s="338" t="s">
        <v>632</v>
      </c>
      <c r="F97" s="339" t="s">
        <v>235</v>
      </c>
      <c r="G97" s="32">
        <v>50</v>
      </c>
      <c r="H97" s="220">
        <v>45</v>
      </c>
      <c r="I97" s="220">
        <v>73</v>
      </c>
      <c r="J97" s="220">
        <v>35</v>
      </c>
      <c r="K97" s="220">
        <f t="shared" si="2"/>
        <v>203</v>
      </c>
    </row>
    <row r="98" spans="1:11" ht="12">
      <c r="A98" s="223">
        <v>41</v>
      </c>
      <c r="B98" s="343" t="s">
        <v>252</v>
      </c>
      <c r="C98" s="16"/>
      <c r="D98" s="12">
        <v>3016</v>
      </c>
      <c r="E98" s="338">
        <v>243</v>
      </c>
      <c r="F98" s="339" t="s">
        <v>253</v>
      </c>
      <c r="G98" s="32">
        <v>23</v>
      </c>
      <c r="H98" s="220">
        <v>37</v>
      </c>
      <c r="I98" s="220">
        <v>61</v>
      </c>
      <c r="J98" s="220">
        <v>43</v>
      </c>
      <c r="K98" s="220">
        <f t="shared" si="2"/>
        <v>164</v>
      </c>
    </row>
    <row r="99" spans="1:11" ht="12">
      <c r="A99" s="237"/>
      <c r="B99" s="39"/>
      <c r="C99" s="17"/>
      <c r="D99" s="41"/>
      <c r="E99" s="50"/>
      <c r="F99" s="50"/>
      <c r="G99" s="34"/>
      <c r="H99" s="213"/>
      <c r="I99" s="213"/>
      <c r="J99" s="213"/>
      <c r="K99" s="213"/>
    </row>
    <row r="100" spans="1:11" ht="12">
      <c r="A100" s="237"/>
      <c r="B100" s="39"/>
      <c r="C100" s="17"/>
      <c r="D100" s="41"/>
      <c r="E100" s="50"/>
      <c r="F100" s="50"/>
      <c r="G100" s="34"/>
      <c r="H100" s="213"/>
      <c r="I100" s="213"/>
      <c r="J100" s="213"/>
      <c r="K100" s="213"/>
    </row>
    <row r="101" ht="12">
      <c r="A101" s="478"/>
    </row>
    <row r="102" ht="15">
      <c r="A102" s="363" t="s">
        <v>10</v>
      </c>
    </row>
    <row r="104" spans="1:11" ht="19.5" customHeight="1">
      <c r="A104" s="5" t="s">
        <v>2</v>
      </c>
      <c r="B104" s="531" t="s">
        <v>20</v>
      </c>
      <c r="C104" s="532"/>
      <c r="D104" s="9" t="s">
        <v>3</v>
      </c>
      <c r="E104" s="28" t="s">
        <v>4</v>
      </c>
      <c r="F104" s="11" t="s">
        <v>5</v>
      </c>
      <c r="G104" s="535" t="s">
        <v>623</v>
      </c>
      <c r="H104" s="538"/>
      <c r="I104" s="538"/>
      <c r="J104" s="538"/>
      <c r="K104" s="539"/>
    </row>
    <row r="105" spans="1:11" ht="12">
      <c r="A105" s="223">
        <v>1</v>
      </c>
      <c r="B105" s="343" t="s">
        <v>262</v>
      </c>
      <c r="C105" s="16"/>
      <c r="D105" s="12">
        <v>3019</v>
      </c>
      <c r="E105" s="338">
        <v>77</v>
      </c>
      <c r="F105" s="339" t="s">
        <v>263</v>
      </c>
      <c r="G105" s="214">
        <v>120</v>
      </c>
      <c r="H105" s="219">
        <v>120</v>
      </c>
      <c r="I105" s="219">
        <v>120</v>
      </c>
      <c r="J105" s="219">
        <v>83</v>
      </c>
      <c r="K105" s="219">
        <f aca="true" t="shared" si="3" ref="K105:K112">SUM(G105:J105)</f>
        <v>443</v>
      </c>
    </row>
    <row r="106" spans="1:11" ht="12">
      <c r="A106" s="223">
        <v>2</v>
      </c>
      <c r="B106" s="343" t="s">
        <v>634</v>
      </c>
      <c r="C106" s="16"/>
      <c r="D106" s="12">
        <v>3020</v>
      </c>
      <c r="E106" s="338">
        <v>814</v>
      </c>
      <c r="F106" s="339" t="s">
        <v>638</v>
      </c>
      <c r="G106" s="352">
        <v>120</v>
      </c>
      <c r="H106" s="353">
        <v>80</v>
      </c>
      <c r="I106" s="353">
        <v>120</v>
      </c>
      <c r="J106" s="353">
        <v>116</v>
      </c>
      <c r="K106" s="219">
        <f t="shared" si="3"/>
        <v>436</v>
      </c>
    </row>
    <row r="107" spans="1:11" ht="12">
      <c r="A107" s="223">
        <v>3</v>
      </c>
      <c r="B107" s="343" t="s">
        <v>197</v>
      </c>
      <c r="C107" s="16"/>
      <c r="D107" s="12">
        <v>3017</v>
      </c>
      <c r="E107" s="338" t="s">
        <v>600</v>
      </c>
      <c r="F107" s="339" t="s">
        <v>196</v>
      </c>
      <c r="G107" s="214">
        <v>115</v>
      </c>
      <c r="H107" s="219">
        <v>88</v>
      </c>
      <c r="I107" s="219">
        <v>120</v>
      </c>
      <c r="J107" s="219">
        <v>102</v>
      </c>
      <c r="K107" s="219">
        <f t="shared" si="3"/>
        <v>425</v>
      </c>
    </row>
    <row r="108" spans="1:11" ht="12">
      <c r="A108" s="223">
        <v>4</v>
      </c>
      <c r="B108" s="343" t="s">
        <v>26</v>
      </c>
      <c r="C108" s="16"/>
      <c r="D108" s="12">
        <v>3006</v>
      </c>
      <c r="E108" s="338" t="s">
        <v>637</v>
      </c>
      <c r="F108" s="339" t="s">
        <v>207</v>
      </c>
      <c r="G108" s="32">
        <v>69</v>
      </c>
      <c r="H108" s="220">
        <v>92</v>
      </c>
      <c r="I108" s="220">
        <v>88</v>
      </c>
      <c r="J108" s="220">
        <v>120</v>
      </c>
      <c r="K108" s="220">
        <f t="shared" si="3"/>
        <v>369</v>
      </c>
    </row>
    <row r="109" spans="1:11" ht="12">
      <c r="A109" s="223">
        <v>5</v>
      </c>
      <c r="B109" s="343" t="s">
        <v>614</v>
      </c>
      <c r="C109" s="16"/>
      <c r="D109" s="12">
        <v>3002</v>
      </c>
      <c r="E109" s="338" t="s">
        <v>596</v>
      </c>
      <c r="F109" s="339" t="s">
        <v>597</v>
      </c>
      <c r="G109" s="32">
        <v>46</v>
      </c>
      <c r="H109" s="220">
        <v>100</v>
      </c>
      <c r="I109" s="220">
        <v>80</v>
      </c>
      <c r="J109" s="220">
        <v>67</v>
      </c>
      <c r="K109" s="220">
        <f t="shared" si="3"/>
        <v>293</v>
      </c>
    </row>
    <row r="110" spans="1:11" ht="12">
      <c r="A110" s="223">
        <v>6</v>
      </c>
      <c r="B110" s="343" t="s">
        <v>635</v>
      </c>
      <c r="C110" s="16"/>
      <c r="D110" s="12">
        <v>3002</v>
      </c>
      <c r="E110" s="338" t="s">
        <v>596</v>
      </c>
      <c r="F110" s="339" t="s">
        <v>597</v>
      </c>
      <c r="G110" s="32">
        <v>79</v>
      </c>
      <c r="H110" s="220">
        <v>53</v>
      </c>
      <c r="I110" s="220">
        <v>70</v>
      </c>
      <c r="J110" s="220">
        <v>84</v>
      </c>
      <c r="K110" s="220">
        <f t="shared" si="3"/>
        <v>286</v>
      </c>
    </row>
    <row r="111" spans="1:11" ht="12">
      <c r="A111" s="223">
        <v>7</v>
      </c>
      <c r="B111" s="343" t="s">
        <v>636</v>
      </c>
      <c r="C111" s="16"/>
      <c r="D111" s="12">
        <v>3002</v>
      </c>
      <c r="E111" s="338" t="s">
        <v>596</v>
      </c>
      <c r="F111" s="339" t="s">
        <v>597</v>
      </c>
      <c r="G111" s="32">
        <v>68</v>
      </c>
      <c r="H111" s="220">
        <v>55</v>
      </c>
      <c r="I111" s="220">
        <v>51</v>
      </c>
      <c r="J111" s="220">
        <v>35</v>
      </c>
      <c r="K111" s="220">
        <f t="shared" si="3"/>
        <v>209</v>
      </c>
    </row>
    <row r="112" spans="1:11" ht="12">
      <c r="A112" s="223">
        <v>8</v>
      </c>
      <c r="B112" s="343" t="s">
        <v>595</v>
      </c>
      <c r="C112" s="16"/>
      <c r="D112" s="12">
        <v>3002</v>
      </c>
      <c r="E112" s="338" t="s">
        <v>596</v>
      </c>
      <c r="F112" s="339" t="s">
        <v>597</v>
      </c>
      <c r="G112" s="32">
        <v>60</v>
      </c>
      <c r="H112" s="220">
        <v>11</v>
      </c>
      <c r="I112" s="220">
        <v>37</v>
      </c>
      <c r="J112" s="220">
        <v>38</v>
      </c>
      <c r="K112" s="220">
        <f t="shared" si="3"/>
        <v>146</v>
      </c>
    </row>
    <row r="113" spans="1:11" ht="12">
      <c r="A113" s="237"/>
      <c r="B113" s="349"/>
      <c r="C113" s="17"/>
      <c r="D113" s="41"/>
      <c r="E113" s="350"/>
      <c r="F113" s="350"/>
      <c r="G113" s="351"/>
      <c r="H113" s="231"/>
      <c r="I113" s="231"/>
      <c r="J113" s="231"/>
      <c r="K113" s="231"/>
    </row>
    <row r="114" spans="1:11" ht="12">
      <c r="A114" s="237"/>
      <c r="B114" s="349"/>
      <c r="C114" s="17"/>
      <c r="D114" s="41"/>
      <c r="E114" s="350"/>
      <c r="F114" s="350"/>
      <c r="G114" s="351"/>
      <c r="H114" s="231"/>
      <c r="I114" s="231"/>
      <c r="J114" s="231"/>
      <c r="K114" s="231"/>
    </row>
    <row r="115" spans="1:10" ht="15">
      <c r="A115" s="19"/>
      <c r="B115" s="20"/>
      <c r="C115" s="20"/>
      <c r="D115" s="19"/>
      <c r="E115" s="24"/>
      <c r="F115" s="20"/>
      <c r="G115" s="22"/>
      <c r="H115" s="23"/>
      <c r="I115" s="23"/>
      <c r="J115" s="24"/>
    </row>
    <row r="116" spans="1:10" ht="6.75" customHeight="1">
      <c r="A116" s="19"/>
      <c r="B116" s="20"/>
      <c r="C116" s="20"/>
      <c r="D116" s="19"/>
      <c r="E116" s="24"/>
      <c r="F116" s="20"/>
      <c r="G116" s="22"/>
      <c r="H116" s="23"/>
      <c r="I116" s="23"/>
      <c r="J116" s="24"/>
    </row>
    <row r="117" ht="15">
      <c r="A117" s="363" t="s">
        <v>406</v>
      </c>
    </row>
    <row r="119" spans="1:11" ht="19.5" customHeight="1">
      <c r="A119" s="25" t="s">
        <v>2</v>
      </c>
      <c r="B119" s="531" t="s">
        <v>20</v>
      </c>
      <c r="C119" s="532"/>
      <c r="D119" s="43" t="s">
        <v>3</v>
      </c>
      <c r="E119" s="28" t="s">
        <v>4</v>
      </c>
      <c r="F119" s="11" t="s">
        <v>5</v>
      </c>
      <c r="G119" s="535" t="s">
        <v>623</v>
      </c>
      <c r="H119" s="544"/>
      <c r="I119" s="544"/>
      <c r="J119" s="544"/>
      <c r="K119" s="545"/>
    </row>
    <row r="120" spans="1:12" ht="12">
      <c r="A120" s="226">
        <v>1</v>
      </c>
      <c r="B120" s="341" t="s">
        <v>639</v>
      </c>
      <c r="C120" s="16"/>
      <c r="D120" s="12">
        <v>3019</v>
      </c>
      <c r="E120" s="338" t="s">
        <v>640</v>
      </c>
      <c r="F120" s="339" t="s">
        <v>219</v>
      </c>
      <c r="G120" s="226">
        <v>128</v>
      </c>
      <c r="H120" s="227">
        <v>82</v>
      </c>
      <c r="I120" s="227">
        <v>141</v>
      </c>
      <c r="J120" s="227">
        <v>180</v>
      </c>
      <c r="K120" s="227">
        <f>SUM(G120:J120)</f>
        <v>531</v>
      </c>
      <c r="L120" s="354"/>
    </row>
    <row r="121" spans="1:12" ht="12">
      <c r="A121" s="226">
        <v>2</v>
      </c>
      <c r="B121" s="341" t="s">
        <v>264</v>
      </c>
      <c r="C121" s="16"/>
      <c r="D121" s="12">
        <v>3019</v>
      </c>
      <c r="E121" s="338">
        <v>77</v>
      </c>
      <c r="F121" s="339" t="s">
        <v>219</v>
      </c>
      <c r="G121" s="226">
        <v>154</v>
      </c>
      <c r="H121" s="227">
        <v>103</v>
      </c>
      <c r="I121" s="227">
        <v>93</v>
      </c>
      <c r="J121" s="227">
        <v>160</v>
      </c>
      <c r="K121" s="227">
        <f>SUM(G121:J121)</f>
        <v>510</v>
      </c>
      <c r="L121" s="354"/>
    </row>
    <row r="122" spans="1:12" ht="12">
      <c r="A122" s="226">
        <v>3</v>
      </c>
      <c r="B122" s="341" t="s">
        <v>617</v>
      </c>
      <c r="C122" s="16"/>
      <c r="D122" s="12">
        <v>3017</v>
      </c>
      <c r="E122" s="338">
        <v>698</v>
      </c>
      <c r="F122" s="339" t="s">
        <v>185</v>
      </c>
      <c r="G122" s="226">
        <v>180</v>
      </c>
      <c r="H122" s="227">
        <v>78</v>
      </c>
      <c r="I122" s="227">
        <v>73</v>
      </c>
      <c r="J122" s="227">
        <v>175</v>
      </c>
      <c r="K122" s="227">
        <f>SUM(G122:J122)</f>
        <v>506</v>
      </c>
      <c r="L122" s="354"/>
    </row>
    <row r="123" spans="1:12" ht="12">
      <c r="A123" s="226">
        <v>4</v>
      </c>
      <c r="B123" s="343" t="s">
        <v>265</v>
      </c>
      <c r="C123" s="16"/>
      <c r="D123" s="12">
        <v>3019</v>
      </c>
      <c r="E123" s="338" t="s">
        <v>640</v>
      </c>
      <c r="F123" s="339" t="s">
        <v>219</v>
      </c>
      <c r="G123" s="32">
        <v>132</v>
      </c>
      <c r="H123" s="230">
        <v>136</v>
      </c>
      <c r="I123" s="230">
        <v>3</v>
      </c>
      <c r="J123" s="230">
        <v>89</v>
      </c>
      <c r="K123" s="230">
        <f>SUM(G123:J123)</f>
        <v>360</v>
      </c>
      <c r="L123" s="354"/>
    </row>
    <row r="124" spans="1:9" ht="12">
      <c r="A124" s="17"/>
      <c r="B124" s="17"/>
      <c r="C124" s="17"/>
      <c r="D124" s="41"/>
      <c r="E124" s="17"/>
      <c r="F124" s="17"/>
      <c r="G124" s="17"/>
      <c r="I124" s="479"/>
    </row>
    <row r="125" spans="1:9" ht="12">
      <c r="A125" s="17"/>
      <c r="B125" s="17"/>
      <c r="C125" s="17"/>
      <c r="D125" s="41"/>
      <c r="E125" s="17"/>
      <c r="F125" s="17"/>
      <c r="G125" s="17"/>
      <c r="I125" s="479"/>
    </row>
    <row r="127" ht="15">
      <c r="A127" s="363" t="s">
        <v>407</v>
      </c>
    </row>
    <row r="129" spans="1:11" ht="15.75">
      <c r="A129" s="38" t="s">
        <v>2</v>
      </c>
      <c r="B129" s="531" t="s">
        <v>20</v>
      </c>
      <c r="C129" s="532"/>
      <c r="D129" s="28" t="s">
        <v>3</v>
      </c>
      <c r="E129" s="28" t="s">
        <v>4</v>
      </c>
      <c r="F129" s="11" t="s">
        <v>5</v>
      </c>
      <c r="G129" s="535" t="s">
        <v>623</v>
      </c>
      <c r="H129" s="538"/>
      <c r="I129" s="538"/>
      <c r="J129" s="538"/>
      <c r="K129" s="539"/>
    </row>
    <row r="130" spans="1:11" ht="12">
      <c r="A130" s="225">
        <v>1</v>
      </c>
      <c r="B130" s="343" t="s">
        <v>279</v>
      </c>
      <c r="C130" s="16"/>
      <c r="D130" s="12">
        <v>3014</v>
      </c>
      <c r="E130" s="338">
        <v>19</v>
      </c>
      <c r="F130" s="339" t="s">
        <v>280</v>
      </c>
      <c r="G130" s="214">
        <v>180</v>
      </c>
      <c r="H130" s="219">
        <v>180</v>
      </c>
      <c r="I130" s="219">
        <v>180</v>
      </c>
      <c r="J130" s="219">
        <v>180</v>
      </c>
      <c r="K130" s="219">
        <f aca="true" t="shared" si="4" ref="K130:K142">G130+H130+I130+J130</f>
        <v>720</v>
      </c>
    </row>
    <row r="131" spans="1:11" ht="12">
      <c r="A131" s="225">
        <v>2</v>
      </c>
      <c r="B131" s="343" t="s">
        <v>275</v>
      </c>
      <c r="C131" s="16"/>
      <c r="D131" s="12">
        <v>3020</v>
      </c>
      <c r="E131" s="338">
        <v>814</v>
      </c>
      <c r="F131" s="339" t="s">
        <v>267</v>
      </c>
      <c r="G131" s="214">
        <v>180</v>
      </c>
      <c r="H131" s="219">
        <v>166</v>
      </c>
      <c r="I131" s="219">
        <v>180</v>
      </c>
      <c r="J131" s="219">
        <v>180</v>
      </c>
      <c r="K131" s="219">
        <f t="shared" si="4"/>
        <v>706</v>
      </c>
    </row>
    <row r="132" spans="1:11" ht="12">
      <c r="A132" s="225">
        <v>3</v>
      </c>
      <c r="B132" s="343" t="s">
        <v>641</v>
      </c>
      <c r="C132" s="16"/>
      <c r="D132" s="12">
        <v>3002</v>
      </c>
      <c r="E132" s="338">
        <v>580</v>
      </c>
      <c r="F132" s="339" t="s">
        <v>597</v>
      </c>
      <c r="G132" s="214">
        <v>180</v>
      </c>
      <c r="H132" s="219">
        <v>133</v>
      </c>
      <c r="I132" s="219">
        <v>180</v>
      </c>
      <c r="J132" s="219">
        <v>180</v>
      </c>
      <c r="K132" s="219">
        <f t="shared" si="4"/>
        <v>673</v>
      </c>
    </row>
    <row r="133" spans="1:11" ht="12">
      <c r="A133" s="225">
        <v>4</v>
      </c>
      <c r="B133" s="343" t="s">
        <v>271</v>
      </c>
      <c r="C133" s="16"/>
      <c r="D133" s="12">
        <v>3019</v>
      </c>
      <c r="E133" s="338" t="s">
        <v>643</v>
      </c>
      <c r="F133" s="339" t="s">
        <v>272</v>
      </c>
      <c r="G133" s="32">
        <v>142</v>
      </c>
      <c r="H133" s="220">
        <v>180</v>
      </c>
      <c r="I133" s="220">
        <v>167</v>
      </c>
      <c r="J133" s="220">
        <v>180</v>
      </c>
      <c r="K133" s="220">
        <f t="shared" si="4"/>
        <v>669</v>
      </c>
    </row>
    <row r="134" spans="1:11" ht="12">
      <c r="A134" s="225">
        <v>5</v>
      </c>
      <c r="B134" s="343" t="s">
        <v>266</v>
      </c>
      <c r="C134" s="16"/>
      <c r="D134" s="12">
        <v>3020</v>
      </c>
      <c r="E134" s="338">
        <v>814</v>
      </c>
      <c r="F134" s="339" t="s">
        <v>267</v>
      </c>
      <c r="G134" s="32">
        <v>180</v>
      </c>
      <c r="H134" s="220">
        <v>124</v>
      </c>
      <c r="I134" s="220">
        <v>180</v>
      </c>
      <c r="J134" s="220">
        <v>180</v>
      </c>
      <c r="K134" s="220">
        <f t="shared" si="4"/>
        <v>664</v>
      </c>
    </row>
    <row r="135" spans="1:11" ht="12">
      <c r="A135" s="225">
        <v>6</v>
      </c>
      <c r="B135" s="343" t="s">
        <v>298</v>
      </c>
      <c r="C135" s="16"/>
      <c r="D135" s="12">
        <v>3020</v>
      </c>
      <c r="E135" s="338" t="s">
        <v>644</v>
      </c>
      <c r="F135" s="339" t="s">
        <v>299</v>
      </c>
      <c r="G135" s="32">
        <v>136</v>
      </c>
      <c r="H135" s="220">
        <v>180</v>
      </c>
      <c r="I135" s="220">
        <v>162</v>
      </c>
      <c r="J135" s="220">
        <v>180</v>
      </c>
      <c r="K135" s="220">
        <f t="shared" si="4"/>
        <v>658</v>
      </c>
    </row>
    <row r="136" spans="1:11" ht="12">
      <c r="A136" s="225">
        <v>7</v>
      </c>
      <c r="B136" s="343" t="s">
        <v>268</v>
      </c>
      <c r="C136" s="16"/>
      <c r="D136" s="12">
        <v>3019</v>
      </c>
      <c r="E136" s="338">
        <v>426</v>
      </c>
      <c r="F136" s="339" t="s">
        <v>269</v>
      </c>
      <c r="G136" s="32">
        <v>180</v>
      </c>
      <c r="H136" s="220">
        <v>180</v>
      </c>
      <c r="I136" s="220">
        <v>106</v>
      </c>
      <c r="J136" s="220">
        <v>180</v>
      </c>
      <c r="K136" s="220">
        <f t="shared" si="4"/>
        <v>646</v>
      </c>
    </row>
    <row r="137" spans="1:11" ht="12">
      <c r="A137" s="225">
        <v>8</v>
      </c>
      <c r="B137" s="343" t="s">
        <v>642</v>
      </c>
      <c r="C137" s="16"/>
      <c r="D137" s="12">
        <v>3002</v>
      </c>
      <c r="E137" s="338">
        <v>580</v>
      </c>
      <c r="F137" s="339" t="s">
        <v>645</v>
      </c>
      <c r="G137" s="32">
        <v>180</v>
      </c>
      <c r="H137" s="220">
        <v>180</v>
      </c>
      <c r="I137" s="220">
        <v>104</v>
      </c>
      <c r="J137" s="220">
        <v>180</v>
      </c>
      <c r="K137" s="220">
        <f t="shared" si="4"/>
        <v>644</v>
      </c>
    </row>
    <row r="138" spans="1:11" ht="12">
      <c r="A138" s="225">
        <v>9</v>
      </c>
      <c r="B138" s="343" t="s">
        <v>276</v>
      </c>
      <c r="C138" s="16"/>
      <c r="D138" s="12">
        <v>3015</v>
      </c>
      <c r="E138" s="338">
        <v>90</v>
      </c>
      <c r="F138" s="339" t="s">
        <v>192</v>
      </c>
      <c r="G138" s="32">
        <v>162</v>
      </c>
      <c r="H138" s="220">
        <v>180</v>
      </c>
      <c r="I138" s="220">
        <v>118</v>
      </c>
      <c r="J138" s="220">
        <v>180</v>
      </c>
      <c r="K138" s="220">
        <f t="shared" si="4"/>
        <v>640</v>
      </c>
    </row>
    <row r="139" spans="1:11" ht="12">
      <c r="A139" s="225">
        <v>10</v>
      </c>
      <c r="B139" s="343" t="s">
        <v>274</v>
      </c>
      <c r="C139" s="16"/>
      <c r="D139" s="12">
        <v>3006</v>
      </c>
      <c r="E139" s="338" t="s">
        <v>637</v>
      </c>
      <c r="F139" s="339" t="s">
        <v>206</v>
      </c>
      <c r="G139" s="32">
        <v>180</v>
      </c>
      <c r="H139" s="220">
        <v>180</v>
      </c>
      <c r="I139" s="220">
        <v>180</v>
      </c>
      <c r="J139" s="220">
        <v>84</v>
      </c>
      <c r="K139" s="220">
        <f t="shared" si="4"/>
        <v>624</v>
      </c>
    </row>
    <row r="140" spans="1:11" ht="12">
      <c r="A140" s="225">
        <v>11</v>
      </c>
      <c r="B140" s="343" t="s">
        <v>22</v>
      </c>
      <c r="C140" s="16"/>
      <c r="D140" s="12">
        <v>3006</v>
      </c>
      <c r="E140" s="338" t="s">
        <v>637</v>
      </c>
      <c r="F140" s="339" t="s">
        <v>207</v>
      </c>
      <c r="G140" s="32">
        <v>161</v>
      </c>
      <c r="H140" s="220">
        <v>102</v>
      </c>
      <c r="I140" s="220">
        <v>180</v>
      </c>
      <c r="J140" s="220">
        <v>180</v>
      </c>
      <c r="K140" s="220">
        <f t="shared" si="4"/>
        <v>623</v>
      </c>
    </row>
    <row r="141" spans="1:11" ht="12">
      <c r="A141" s="225">
        <v>12</v>
      </c>
      <c r="B141" s="343" t="s">
        <v>273</v>
      </c>
      <c r="C141" s="16"/>
      <c r="D141" s="12">
        <v>3014</v>
      </c>
      <c r="E141" s="338">
        <v>50</v>
      </c>
      <c r="F141" s="339" t="s">
        <v>199</v>
      </c>
      <c r="G141" s="32">
        <v>177</v>
      </c>
      <c r="H141" s="220">
        <v>150</v>
      </c>
      <c r="I141" s="220">
        <v>163</v>
      </c>
      <c r="J141" s="220">
        <v>119</v>
      </c>
      <c r="K141" s="220">
        <f t="shared" si="4"/>
        <v>609</v>
      </c>
    </row>
    <row r="142" spans="1:11" ht="12">
      <c r="A142" s="225">
        <v>13</v>
      </c>
      <c r="B142" s="343" t="s">
        <v>270</v>
      </c>
      <c r="C142" s="16"/>
      <c r="D142" s="12">
        <v>3019</v>
      </c>
      <c r="E142" s="338">
        <v>77</v>
      </c>
      <c r="F142" s="339" t="s">
        <v>219</v>
      </c>
      <c r="G142" s="32">
        <v>180</v>
      </c>
      <c r="H142" s="220">
        <v>180</v>
      </c>
      <c r="I142" s="220">
        <v>61</v>
      </c>
      <c r="J142" s="220">
        <v>69</v>
      </c>
      <c r="K142" s="220">
        <f t="shared" si="4"/>
        <v>490</v>
      </c>
    </row>
    <row r="143" spans="1:10" ht="15">
      <c r="A143" s="30"/>
      <c r="B143" s="20"/>
      <c r="C143" s="20"/>
      <c r="D143" s="30"/>
      <c r="E143" s="24"/>
      <c r="F143" s="20"/>
      <c r="G143" s="22"/>
      <c r="H143" s="23"/>
      <c r="I143" s="23"/>
      <c r="J143" s="24"/>
    </row>
    <row r="144" spans="1:10" ht="15">
      <c r="A144" s="30"/>
      <c r="B144" s="20"/>
      <c r="C144" s="20"/>
      <c r="D144" s="30"/>
      <c r="E144" s="24"/>
      <c r="F144" s="20"/>
      <c r="G144" s="22"/>
      <c r="H144" s="23"/>
      <c r="I144" s="23"/>
      <c r="J144" s="24"/>
    </row>
    <row r="145" spans="1:9" ht="15">
      <c r="A145" s="363" t="s">
        <v>11</v>
      </c>
      <c r="B145" s="17"/>
      <c r="C145" s="17"/>
      <c r="I145" s="477"/>
    </row>
    <row r="146" spans="2:3" ht="12">
      <c r="B146" s="17"/>
      <c r="C146" s="17"/>
    </row>
    <row r="147" spans="1:12" ht="23.25" customHeight="1">
      <c r="A147" s="25" t="s">
        <v>2</v>
      </c>
      <c r="B147" s="531" t="s">
        <v>20</v>
      </c>
      <c r="C147" s="532"/>
      <c r="D147" s="9" t="s">
        <v>3</v>
      </c>
      <c r="E147" s="28" t="s">
        <v>4</v>
      </c>
      <c r="F147" s="11" t="s">
        <v>5</v>
      </c>
      <c r="G147" s="535" t="s">
        <v>623</v>
      </c>
      <c r="H147" s="544"/>
      <c r="I147" s="544"/>
      <c r="J147" s="544"/>
      <c r="K147" s="544"/>
      <c r="L147" s="545"/>
    </row>
    <row r="148" spans="1:12" ht="12">
      <c r="A148" s="214">
        <v>1</v>
      </c>
      <c r="B148" s="343" t="s">
        <v>290</v>
      </c>
      <c r="C148" s="432"/>
      <c r="D148" s="12">
        <v>3006</v>
      </c>
      <c r="E148" s="338">
        <v>102</v>
      </c>
      <c r="F148" s="339" t="s">
        <v>291</v>
      </c>
      <c r="G148" s="215">
        <v>600</v>
      </c>
      <c r="H148" s="235">
        <v>180</v>
      </c>
      <c r="I148" s="219">
        <v>240</v>
      </c>
      <c r="J148" s="219">
        <v>179</v>
      </c>
      <c r="K148" s="232"/>
      <c r="L148" s="220"/>
    </row>
    <row r="149" spans="1:12" ht="12">
      <c r="A149" s="214">
        <v>2</v>
      </c>
      <c r="B149" s="343" t="s">
        <v>281</v>
      </c>
      <c r="C149" s="432"/>
      <c r="D149" s="12">
        <v>3015</v>
      </c>
      <c r="E149" s="338">
        <v>90</v>
      </c>
      <c r="F149" s="339" t="s">
        <v>192</v>
      </c>
      <c r="G149" s="215">
        <v>600</v>
      </c>
      <c r="H149" s="235">
        <v>180</v>
      </c>
      <c r="I149" s="219">
        <v>240</v>
      </c>
      <c r="J149" s="219">
        <v>142</v>
      </c>
      <c r="K149" s="220"/>
      <c r="L149" s="220"/>
    </row>
    <row r="150" spans="1:12" ht="12">
      <c r="A150" s="214">
        <v>3</v>
      </c>
      <c r="B150" s="343" t="s">
        <v>284</v>
      </c>
      <c r="C150" s="432"/>
      <c r="D150" s="12">
        <v>3019</v>
      </c>
      <c r="E150" s="338">
        <v>851</v>
      </c>
      <c r="F150" s="339" t="s">
        <v>285</v>
      </c>
      <c r="G150" s="215">
        <v>600</v>
      </c>
      <c r="H150" s="235">
        <v>180</v>
      </c>
      <c r="I150" s="219">
        <v>240</v>
      </c>
      <c r="J150" s="219">
        <v>95</v>
      </c>
      <c r="K150" s="220"/>
      <c r="L150" s="220"/>
    </row>
    <row r="151" spans="1:12" ht="12">
      <c r="A151" s="214">
        <v>4</v>
      </c>
      <c r="B151" s="343" t="s">
        <v>282</v>
      </c>
      <c r="C151" s="432"/>
      <c r="D151" s="12">
        <v>3015</v>
      </c>
      <c r="E151" s="338">
        <v>573</v>
      </c>
      <c r="F151" s="339" t="s">
        <v>283</v>
      </c>
      <c r="G151" s="45">
        <v>600</v>
      </c>
      <c r="H151" s="224">
        <v>180</v>
      </c>
      <c r="I151" s="220">
        <v>105</v>
      </c>
      <c r="J151" s="220"/>
      <c r="K151" s="232"/>
      <c r="L151" s="220"/>
    </row>
    <row r="152" spans="1:12" ht="12">
      <c r="A152" s="214">
        <v>5</v>
      </c>
      <c r="B152" s="343" t="s">
        <v>230</v>
      </c>
      <c r="C152" s="432"/>
      <c r="D152" s="12">
        <v>3019</v>
      </c>
      <c r="E152" s="338">
        <v>77</v>
      </c>
      <c r="F152" s="339" t="s">
        <v>219</v>
      </c>
      <c r="G152" s="45">
        <v>600</v>
      </c>
      <c r="H152" s="224">
        <v>74</v>
      </c>
      <c r="I152" s="220"/>
      <c r="J152" s="220"/>
      <c r="K152" s="220"/>
      <c r="L152" s="220"/>
    </row>
    <row r="153" spans="1:12" ht="12">
      <c r="A153" s="214">
        <v>6</v>
      </c>
      <c r="B153" s="343" t="s">
        <v>229</v>
      </c>
      <c r="C153" s="432"/>
      <c r="D153" s="12">
        <v>3019</v>
      </c>
      <c r="E153" s="338">
        <v>48</v>
      </c>
      <c r="F153" s="339" t="s">
        <v>213</v>
      </c>
      <c r="G153" s="32">
        <v>120</v>
      </c>
      <c r="H153" s="220">
        <v>114</v>
      </c>
      <c r="I153" s="220">
        <v>120</v>
      </c>
      <c r="J153" s="220">
        <v>120</v>
      </c>
      <c r="K153" s="220">
        <v>120</v>
      </c>
      <c r="L153" s="232">
        <f aca="true" t="shared" si="5" ref="L153:L178">SUM(G153:K153)</f>
        <v>594</v>
      </c>
    </row>
    <row r="154" spans="1:12" ht="12">
      <c r="A154" s="214">
        <v>7</v>
      </c>
      <c r="B154" s="343" t="s">
        <v>231</v>
      </c>
      <c r="C154" s="432"/>
      <c r="D154" s="12">
        <v>3017</v>
      </c>
      <c r="E154" s="338">
        <v>698</v>
      </c>
      <c r="F154" s="339" t="s">
        <v>185</v>
      </c>
      <c r="G154" s="45">
        <v>113</v>
      </c>
      <c r="H154" s="232">
        <v>120</v>
      </c>
      <c r="I154" s="232">
        <v>120</v>
      </c>
      <c r="J154" s="232">
        <v>120</v>
      </c>
      <c r="K154" s="232">
        <v>120</v>
      </c>
      <c r="L154" s="232">
        <f t="shared" si="5"/>
        <v>593</v>
      </c>
    </row>
    <row r="155" spans="1:12" ht="12">
      <c r="A155" s="214">
        <v>8</v>
      </c>
      <c r="B155" s="343" t="s">
        <v>221</v>
      </c>
      <c r="C155" s="432" t="s">
        <v>12</v>
      </c>
      <c r="D155" s="12">
        <v>3017</v>
      </c>
      <c r="E155" s="338">
        <v>698</v>
      </c>
      <c r="F155" s="339" t="s">
        <v>185</v>
      </c>
      <c r="G155" s="32">
        <v>106</v>
      </c>
      <c r="H155" s="232">
        <v>120</v>
      </c>
      <c r="I155" s="220">
        <v>120</v>
      </c>
      <c r="J155" s="220">
        <v>120</v>
      </c>
      <c r="K155" s="220">
        <v>120</v>
      </c>
      <c r="L155" s="232">
        <f t="shared" si="5"/>
        <v>586</v>
      </c>
    </row>
    <row r="156" spans="1:12" ht="12">
      <c r="A156" s="214">
        <v>9</v>
      </c>
      <c r="B156" s="343" t="s">
        <v>243</v>
      </c>
      <c r="C156" s="432"/>
      <c r="D156" s="12">
        <v>3002</v>
      </c>
      <c r="E156" s="338">
        <v>73</v>
      </c>
      <c r="F156" s="339" t="s">
        <v>203</v>
      </c>
      <c r="G156" s="32">
        <v>120</v>
      </c>
      <c r="H156" s="220">
        <v>85</v>
      </c>
      <c r="I156" s="220">
        <v>120</v>
      </c>
      <c r="J156" s="220">
        <v>120</v>
      </c>
      <c r="K156" s="220">
        <v>120</v>
      </c>
      <c r="L156" s="232">
        <f t="shared" si="5"/>
        <v>565</v>
      </c>
    </row>
    <row r="157" spans="1:12" ht="12">
      <c r="A157" s="214">
        <v>10</v>
      </c>
      <c r="B157" s="343" t="s">
        <v>210</v>
      </c>
      <c r="C157" s="432" t="s">
        <v>12</v>
      </c>
      <c r="D157" s="12">
        <v>3015</v>
      </c>
      <c r="E157" s="338">
        <v>90</v>
      </c>
      <c r="F157" s="339" t="s">
        <v>192</v>
      </c>
      <c r="G157" s="32">
        <v>72</v>
      </c>
      <c r="H157" s="220">
        <v>120</v>
      </c>
      <c r="I157" s="220">
        <v>120</v>
      </c>
      <c r="J157" s="220">
        <v>120</v>
      </c>
      <c r="K157" s="220">
        <v>120</v>
      </c>
      <c r="L157" s="232">
        <f t="shared" si="5"/>
        <v>552</v>
      </c>
    </row>
    <row r="158" spans="1:12" ht="12">
      <c r="A158" s="214">
        <v>11</v>
      </c>
      <c r="B158" s="343" t="s">
        <v>228</v>
      </c>
      <c r="C158" s="432"/>
      <c r="D158" s="12">
        <v>3022</v>
      </c>
      <c r="E158" s="338">
        <v>612</v>
      </c>
      <c r="F158" s="339" t="s">
        <v>201</v>
      </c>
      <c r="G158" s="32">
        <v>120</v>
      </c>
      <c r="H158" s="220">
        <v>118</v>
      </c>
      <c r="I158" s="220">
        <v>104</v>
      </c>
      <c r="J158" s="220">
        <v>88</v>
      </c>
      <c r="K158" s="220">
        <v>120</v>
      </c>
      <c r="L158" s="232">
        <f t="shared" si="5"/>
        <v>550</v>
      </c>
    </row>
    <row r="159" spans="1:12" ht="12">
      <c r="A159" s="214">
        <v>12</v>
      </c>
      <c r="B159" s="343" t="s">
        <v>239</v>
      </c>
      <c r="C159" s="432"/>
      <c r="D159" s="12">
        <v>3002</v>
      </c>
      <c r="E159" s="338">
        <v>333</v>
      </c>
      <c r="F159" s="339" t="s">
        <v>240</v>
      </c>
      <c r="G159" s="32">
        <v>106</v>
      </c>
      <c r="H159" s="220">
        <v>91</v>
      </c>
      <c r="I159" s="220">
        <v>120</v>
      </c>
      <c r="J159" s="220">
        <v>118</v>
      </c>
      <c r="K159" s="220">
        <v>111</v>
      </c>
      <c r="L159" s="232">
        <f t="shared" si="5"/>
        <v>546</v>
      </c>
    </row>
    <row r="160" spans="1:12" ht="12">
      <c r="A160" s="214">
        <v>13</v>
      </c>
      <c r="B160" s="343" t="s">
        <v>626</v>
      </c>
      <c r="C160" s="432"/>
      <c r="D160" s="12">
        <v>3019</v>
      </c>
      <c r="E160" s="338">
        <v>156</v>
      </c>
      <c r="F160" s="339" t="s">
        <v>308</v>
      </c>
      <c r="G160" s="32">
        <v>80</v>
      </c>
      <c r="H160" s="220">
        <v>120</v>
      </c>
      <c r="I160" s="220">
        <v>120</v>
      </c>
      <c r="J160" s="220">
        <v>120</v>
      </c>
      <c r="K160" s="220">
        <v>84</v>
      </c>
      <c r="L160" s="232">
        <f t="shared" si="5"/>
        <v>524</v>
      </c>
    </row>
    <row r="161" spans="1:12" ht="12">
      <c r="A161" s="214">
        <v>14</v>
      </c>
      <c r="B161" s="343" t="s">
        <v>286</v>
      </c>
      <c r="C161" s="432"/>
      <c r="D161" s="12">
        <v>3017</v>
      </c>
      <c r="E161" s="338">
        <v>698</v>
      </c>
      <c r="F161" s="339" t="s">
        <v>185</v>
      </c>
      <c r="G161" s="32">
        <v>102</v>
      </c>
      <c r="H161" s="220">
        <v>60</v>
      </c>
      <c r="I161" s="220">
        <v>120</v>
      </c>
      <c r="J161" s="220">
        <v>120</v>
      </c>
      <c r="K161" s="220">
        <v>120</v>
      </c>
      <c r="L161" s="232">
        <f t="shared" si="5"/>
        <v>522</v>
      </c>
    </row>
    <row r="162" spans="1:12" ht="12">
      <c r="A162" s="214">
        <v>15</v>
      </c>
      <c r="B162" s="343" t="s">
        <v>197</v>
      </c>
      <c r="C162" s="432" t="s">
        <v>24</v>
      </c>
      <c r="D162" s="12">
        <v>3017</v>
      </c>
      <c r="E162" s="338" t="s">
        <v>600</v>
      </c>
      <c r="F162" s="339" t="s">
        <v>196</v>
      </c>
      <c r="G162" s="32">
        <v>120</v>
      </c>
      <c r="H162" s="220">
        <v>120</v>
      </c>
      <c r="I162" s="220">
        <v>105</v>
      </c>
      <c r="J162" s="220">
        <v>57</v>
      </c>
      <c r="K162" s="220">
        <v>120</v>
      </c>
      <c r="L162" s="232">
        <f t="shared" si="5"/>
        <v>522</v>
      </c>
    </row>
    <row r="163" spans="1:12" ht="12">
      <c r="A163" s="214">
        <v>16</v>
      </c>
      <c r="B163" s="343" t="s">
        <v>212</v>
      </c>
      <c r="C163" s="432" t="s">
        <v>12</v>
      </c>
      <c r="D163" s="12">
        <v>3019</v>
      </c>
      <c r="E163" s="338">
        <v>48</v>
      </c>
      <c r="F163" s="339" t="s">
        <v>213</v>
      </c>
      <c r="G163" s="32">
        <v>98</v>
      </c>
      <c r="H163" s="220">
        <v>120</v>
      </c>
      <c r="I163" s="220">
        <v>120</v>
      </c>
      <c r="J163" s="220">
        <v>120</v>
      </c>
      <c r="K163" s="220">
        <v>62</v>
      </c>
      <c r="L163" s="232">
        <f t="shared" si="5"/>
        <v>520</v>
      </c>
    </row>
    <row r="164" spans="1:12" ht="12">
      <c r="A164" s="214">
        <v>17</v>
      </c>
      <c r="B164" s="343" t="s">
        <v>217</v>
      </c>
      <c r="C164" s="432" t="s">
        <v>14</v>
      </c>
      <c r="D164" s="12">
        <v>3002</v>
      </c>
      <c r="E164" s="338">
        <v>73</v>
      </c>
      <c r="F164" s="339" t="s">
        <v>203</v>
      </c>
      <c r="G164" s="45">
        <v>113</v>
      </c>
      <c r="H164" s="232">
        <v>69</v>
      </c>
      <c r="I164" s="232">
        <v>97</v>
      </c>
      <c r="J164" s="232">
        <v>120</v>
      </c>
      <c r="K164" s="232">
        <v>120</v>
      </c>
      <c r="L164" s="232">
        <f t="shared" si="5"/>
        <v>519</v>
      </c>
    </row>
    <row r="165" spans="1:12" ht="12">
      <c r="A165" s="214">
        <v>18</v>
      </c>
      <c r="B165" s="343" t="s">
        <v>646</v>
      </c>
      <c r="C165" s="432"/>
      <c r="D165" s="12">
        <v>3017</v>
      </c>
      <c r="E165" s="338">
        <v>698</v>
      </c>
      <c r="F165" s="339" t="s">
        <v>185</v>
      </c>
      <c r="G165" s="32">
        <v>120</v>
      </c>
      <c r="H165" s="220">
        <v>41</v>
      </c>
      <c r="I165" s="220">
        <v>116</v>
      </c>
      <c r="J165" s="220">
        <v>120</v>
      </c>
      <c r="K165" s="220">
        <v>120</v>
      </c>
      <c r="L165" s="232">
        <f t="shared" si="5"/>
        <v>517</v>
      </c>
    </row>
    <row r="166" spans="1:12" ht="12">
      <c r="A166" s="214">
        <v>19</v>
      </c>
      <c r="B166" s="343" t="s">
        <v>647</v>
      </c>
      <c r="C166" s="432"/>
      <c r="D166" s="12">
        <v>3017</v>
      </c>
      <c r="E166" s="338">
        <v>698</v>
      </c>
      <c r="F166" s="339" t="s">
        <v>185</v>
      </c>
      <c r="G166" s="32">
        <v>48</v>
      </c>
      <c r="H166" s="220">
        <v>120</v>
      </c>
      <c r="I166" s="220">
        <v>97</v>
      </c>
      <c r="J166" s="220">
        <v>120</v>
      </c>
      <c r="K166" s="220">
        <v>120</v>
      </c>
      <c r="L166" s="232">
        <f t="shared" si="5"/>
        <v>505</v>
      </c>
    </row>
    <row r="167" spans="1:12" ht="12">
      <c r="A167" s="214">
        <v>20</v>
      </c>
      <c r="B167" s="343" t="s">
        <v>225</v>
      </c>
      <c r="C167" s="432"/>
      <c r="D167" s="12">
        <v>3017</v>
      </c>
      <c r="E167" s="338">
        <v>698</v>
      </c>
      <c r="F167" s="339" t="s">
        <v>185</v>
      </c>
      <c r="G167" s="32">
        <v>113</v>
      </c>
      <c r="H167" s="220">
        <v>87</v>
      </c>
      <c r="I167" s="220">
        <v>96</v>
      </c>
      <c r="J167" s="220">
        <v>120</v>
      </c>
      <c r="K167" s="220">
        <v>84</v>
      </c>
      <c r="L167" s="232">
        <f t="shared" si="5"/>
        <v>500</v>
      </c>
    </row>
    <row r="168" spans="1:12" ht="12">
      <c r="A168" s="214">
        <v>21</v>
      </c>
      <c r="B168" s="343" t="s">
        <v>624</v>
      </c>
      <c r="C168" s="432"/>
      <c r="D168" s="12">
        <v>3019</v>
      </c>
      <c r="E168" s="338" t="s">
        <v>620</v>
      </c>
      <c r="F168" s="339" t="s">
        <v>194</v>
      </c>
      <c r="G168" s="32">
        <v>120</v>
      </c>
      <c r="H168" s="220">
        <v>120</v>
      </c>
      <c r="I168" s="220">
        <v>120</v>
      </c>
      <c r="J168" s="220">
        <v>45</v>
      </c>
      <c r="K168" s="220">
        <v>72</v>
      </c>
      <c r="L168" s="232">
        <f t="shared" si="5"/>
        <v>477</v>
      </c>
    </row>
    <row r="169" spans="1:12" ht="12">
      <c r="A169" s="214">
        <v>22</v>
      </c>
      <c r="B169" s="343" t="s">
        <v>216</v>
      </c>
      <c r="C169" s="432" t="s">
        <v>12</v>
      </c>
      <c r="D169" s="12">
        <v>3019</v>
      </c>
      <c r="E169" s="347">
        <v>48</v>
      </c>
      <c r="F169" s="339" t="s">
        <v>213</v>
      </c>
      <c r="G169" s="45">
        <v>66</v>
      </c>
      <c r="H169" s="232">
        <v>77</v>
      </c>
      <c r="I169" s="232">
        <v>92</v>
      </c>
      <c r="J169" s="232">
        <v>120</v>
      </c>
      <c r="K169" s="232">
        <v>120</v>
      </c>
      <c r="L169" s="232">
        <f t="shared" si="5"/>
        <v>475</v>
      </c>
    </row>
    <row r="170" spans="1:12" ht="12">
      <c r="A170" s="214">
        <v>23</v>
      </c>
      <c r="B170" s="343" t="s">
        <v>259</v>
      </c>
      <c r="C170" s="432"/>
      <c r="D170" s="12">
        <v>3015</v>
      </c>
      <c r="E170" s="348">
        <v>90</v>
      </c>
      <c r="F170" s="339" t="s">
        <v>192</v>
      </c>
      <c r="G170" s="32">
        <v>93</v>
      </c>
      <c r="H170" s="232">
        <v>71</v>
      </c>
      <c r="I170" s="220">
        <v>120</v>
      </c>
      <c r="J170" s="220">
        <v>120</v>
      </c>
      <c r="K170" s="220">
        <v>43</v>
      </c>
      <c r="L170" s="232">
        <f t="shared" si="5"/>
        <v>447</v>
      </c>
    </row>
    <row r="171" spans="1:12" ht="12">
      <c r="A171" s="214">
        <v>24</v>
      </c>
      <c r="B171" s="343" t="s">
        <v>29</v>
      </c>
      <c r="C171" s="432" t="s">
        <v>24</v>
      </c>
      <c r="D171" s="12">
        <v>3017</v>
      </c>
      <c r="E171" s="338" t="s">
        <v>600</v>
      </c>
      <c r="F171" s="339" t="s">
        <v>185</v>
      </c>
      <c r="G171" s="32">
        <v>24</v>
      </c>
      <c r="H171" s="220">
        <v>120</v>
      </c>
      <c r="I171" s="220">
        <v>120</v>
      </c>
      <c r="J171" s="220">
        <v>120</v>
      </c>
      <c r="K171" s="220">
        <v>56</v>
      </c>
      <c r="L171" s="232">
        <f t="shared" si="5"/>
        <v>440</v>
      </c>
    </row>
    <row r="172" spans="1:12" ht="12">
      <c r="A172" s="214">
        <v>25</v>
      </c>
      <c r="B172" s="343" t="s">
        <v>618</v>
      </c>
      <c r="C172" s="432" t="s">
        <v>14</v>
      </c>
      <c r="D172" s="12">
        <v>3002</v>
      </c>
      <c r="E172" s="338">
        <v>73</v>
      </c>
      <c r="F172" s="339" t="s">
        <v>203</v>
      </c>
      <c r="G172" s="32">
        <v>106</v>
      </c>
      <c r="H172" s="220">
        <v>85</v>
      </c>
      <c r="I172" s="220">
        <v>120</v>
      </c>
      <c r="J172" s="220">
        <v>48</v>
      </c>
      <c r="K172" s="220">
        <v>78</v>
      </c>
      <c r="L172" s="232">
        <f t="shared" si="5"/>
        <v>437</v>
      </c>
    </row>
    <row r="173" spans="1:12" ht="12">
      <c r="A173" s="214">
        <v>26</v>
      </c>
      <c r="B173" s="343" t="s">
        <v>289</v>
      </c>
      <c r="C173" s="432"/>
      <c r="D173" s="12">
        <v>3019</v>
      </c>
      <c r="E173" s="338" t="s">
        <v>620</v>
      </c>
      <c r="F173" s="339" t="s">
        <v>194</v>
      </c>
      <c r="G173" s="32">
        <v>64</v>
      </c>
      <c r="H173" s="220">
        <v>52</v>
      </c>
      <c r="I173" s="220">
        <v>120</v>
      </c>
      <c r="J173" s="220">
        <v>73</v>
      </c>
      <c r="K173" s="220">
        <v>120</v>
      </c>
      <c r="L173" s="232">
        <f t="shared" si="5"/>
        <v>429</v>
      </c>
    </row>
    <row r="174" spans="1:12" ht="12">
      <c r="A174" s="214">
        <v>27</v>
      </c>
      <c r="B174" s="343" t="s">
        <v>295</v>
      </c>
      <c r="C174" s="432"/>
      <c r="D174" s="12">
        <v>3010</v>
      </c>
      <c r="E174" s="338">
        <v>31</v>
      </c>
      <c r="F174" s="339" t="s">
        <v>296</v>
      </c>
      <c r="G174" s="32">
        <v>92</v>
      </c>
      <c r="H174" s="232">
        <v>69</v>
      </c>
      <c r="I174" s="220">
        <v>75</v>
      </c>
      <c r="J174" s="220">
        <v>120</v>
      </c>
      <c r="K174" s="220">
        <v>21</v>
      </c>
      <c r="L174" s="232">
        <f t="shared" si="5"/>
        <v>377</v>
      </c>
    </row>
    <row r="175" spans="1:12" ht="12">
      <c r="A175" s="214">
        <v>28</v>
      </c>
      <c r="B175" s="343" t="s">
        <v>256</v>
      </c>
      <c r="C175" s="432"/>
      <c r="D175" s="12">
        <v>3016</v>
      </c>
      <c r="E175" s="338">
        <v>243</v>
      </c>
      <c r="F175" s="339" t="s">
        <v>253</v>
      </c>
      <c r="G175" s="45">
        <v>70</v>
      </c>
      <c r="H175" s="232">
        <v>50</v>
      </c>
      <c r="I175" s="232">
        <v>120</v>
      </c>
      <c r="J175" s="232">
        <v>15</v>
      </c>
      <c r="K175" s="232">
        <v>120</v>
      </c>
      <c r="L175" s="232">
        <f t="shared" si="5"/>
        <v>375</v>
      </c>
    </row>
    <row r="176" spans="1:12" ht="12">
      <c r="A176" s="214">
        <v>29</v>
      </c>
      <c r="B176" s="343" t="s">
        <v>214</v>
      </c>
      <c r="C176" s="432" t="s">
        <v>14</v>
      </c>
      <c r="D176" s="12">
        <v>3019</v>
      </c>
      <c r="E176" s="338">
        <v>48</v>
      </c>
      <c r="F176" s="339" t="s">
        <v>213</v>
      </c>
      <c r="G176" s="32">
        <v>120</v>
      </c>
      <c r="H176" s="220">
        <v>45</v>
      </c>
      <c r="I176" s="220">
        <v>60</v>
      </c>
      <c r="J176" s="220">
        <v>120</v>
      </c>
      <c r="K176" s="220">
        <v>0</v>
      </c>
      <c r="L176" s="232">
        <f t="shared" si="5"/>
        <v>345</v>
      </c>
    </row>
    <row r="177" spans="1:12" ht="12">
      <c r="A177" s="214">
        <v>30</v>
      </c>
      <c r="B177" s="343" t="s">
        <v>27</v>
      </c>
      <c r="C177" s="432" t="s">
        <v>24</v>
      </c>
      <c r="D177" s="12">
        <v>3017</v>
      </c>
      <c r="E177" s="338" t="s">
        <v>600</v>
      </c>
      <c r="F177" s="339" t="s">
        <v>185</v>
      </c>
      <c r="G177" s="32">
        <v>82</v>
      </c>
      <c r="H177" s="220">
        <v>38</v>
      </c>
      <c r="I177" s="220">
        <v>74</v>
      </c>
      <c r="J177" s="220">
        <v>28</v>
      </c>
      <c r="K177" s="220">
        <v>58</v>
      </c>
      <c r="L177" s="232">
        <f t="shared" si="5"/>
        <v>280</v>
      </c>
    </row>
    <row r="178" spans="1:12" ht="12">
      <c r="A178" s="214">
        <v>31</v>
      </c>
      <c r="B178" s="343" t="s">
        <v>648</v>
      </c>
      <c r="C178" s="432"/>
      <c r="D178" s="12">
        <v>3019</v>
      </c>
      <c r="E178" s="338">
        <v>156</v>
      </c>
      <c r="F178" s="339" t="s">
        <v>308</v>
      </c>
      <c r="G178" s="32">
        <v>100</v>
      </c>
      <c r="H178" s="220">
        <v>40</v>
      </c>
      <c r="I178" s="220">
        <v>32</v>
      </c>
      <c r="J178" s="220">
        <v>0</v>
      </c>
      <c r="K178" s="220">
        <v>0</v>
      </c>
      <c r="L178" s="232">
        <f t="shared" si="5"/>
        <v>172</v>
      </c>
    </row>
    <row r="179" spans="1:12" ht="15">
      <c r="A179" s="19"/>
      <c r="B179" s="20"/>
      <c r="C179" s="20"/>
      <c r="D179" s="30"/>
      <c r="E179" s="24"/>
      <c r="F179" s="20"/>
      <c r="G179" s="22"/>
      <c r="H179" s="41"/>
      <c r="I179" s="41"/>
      <c r="J179" s="23"/>
      <c r="K179" s="23"/>
      <c r="L179" s="42"/>
    </row>
    <row r="180" spans="1:12" ht="15">
      <c r="A180" s="19"/>
      <c r="B180" s="20"/>
      <c r="C180" s="20"/>
      <c r="D180" s="30"/>
      <c r="E180" s="24"/>
      <c r="F180" s="20"/>
      <c r="G180" s="22"/>
      <c r="H180" s="41"/>
      <c r="I180" s="41"/>
      <c r="J180" s="23"/>
      <c r="K180" s="23"/>
      <c r="L180" s="42"/>
    </row>
    <row r="181" ht="15">
      <c r="A181" s="363" t="s">
        <v>13</v>
      </c>
    </row>
    <row r="183" spans="1:12" ht="20.25" customHeight="1">
      <c r="A183" s="5" t="s">
        <v>2</v>
      </c>
      <c r="B183" s="531" t="s">
        <v>20</v>
      </c>
      <c r="C183" s="540"/>
      <c r="D183" s="28" t="s">
        <v>3</v>
      </c>
      <c r="E183" s="28" t="s">
        <v>4</v>
      </c>
      <c r="F183" s="11" t="s">
        <v>5</v>
      </c>
      <c r="G183" s="535" t="s">
        <v>623</v>
      </c>
      <c r="H183" s="536"/>
      <c r="I183" s="536"/>
      <c r="J183" s="536"/>
      <c r="K183" s="536"/>
      <c r="L183" s="537"/>
    </row>
    <row r="184" spans="1:12" ht="13.5" customHeight="1">
      <c r="A184" s="223">
        <v>1</v>
      </c>
      <c r="B184" s="343" t="s">
        <v>279</v>
      </c>
      <c r="C184" s="432"/>
      <c r="D184" s="12">
        <v>3014</v>
      </c>
      <c r="E184" s="338">
        <v>19</v>
      </c>
      <c r="F184" s="339" t="s">
        <v>280</v>
      </c>
      <c r="G184" s="214">
        <v>600</v>
      </c>
      <c r="H184" s="219">
        <v>240</v>
      </c>
      <c r="I184" s="219">
        <v>148</v>
      </c>
      <c r="J184" s="220"/>
      <c r="K184" s="220"/>
      <c r="L184" s="232"/>
    </row>
    <row r="185" spans="1:12" ht="13.5" customHeight="1">
      <c r="A185" s="223">
        <v>2</v>
      </c>
      <c r="B185" s="343" t="s">
        <v>287</v>
      </c>
      <c r="C185" s="432"/>
      <c r="D185" s="12">
        <v>3019</v>
      </c>
      <c r="E185" s="338" t="s">
        <v>603</v>
      </c>
      <c r="F185" s="339" t="s">
        <v>288</v>
      </c>
      <c r="G185" s="214">
        <v>600</v>
      </c>
      <c r="H185" s="219">
        <v>240</v>
      </c>
      <c r="I185" s="219">
        <v>145</v>
      </c>
      <c r="J185" s="220"/>
      <c r="K185" s="220"/>
      <c r="L185" s="232"/>
    </row>
    <row r="186" spans="1:12" ht="13.5" customHeight="1">
      <c r="A186" s="223">
        <v>3</v>
      </c>
      <c r="B186" s="343" t="s">
        <v>270</v>
      </c>
      <c r="C186" s="432"/>
      <c r="D186" s="12">
        <v>3019</v>
      </c>
      <c r="E186" s="338">
        <v>77</v>
      </c>
      <c r="F186" s="339" t="s">
        <v>219</v>
      </c>
      <c r="G186" s="214">
        <v>600</v>
      </c>
      <c r="H186" s="219">
        <v>240</v>
      </c>
      <c r="I186" s="219">
        <v>144</v>
      </c>
      <c r="J186" s="220"/>
      <c r="K186" s="220"/>
      <c r="L186" s="232"/>
    </row>
    <row r="187" spans="1:12" ht="13.5" customHeight="1">
      <c r="A187" s="223">
        <v>4</v>
      </c>
      <c r="B187" s="343" t="s">
        <v>649</v>
      </c>
      <c r="C187" s="432"/>
      <c r="D187" s="12">
        <v>3012</v>
      </c>
      <c r="E187" s="338">
        <v>137</v>
      </c>
      <c r="F187" s="339" t="s">
        <v>315</v>
      </c>
      <c r="G187" s="32">
        <v>600</v>
      </c>
      <c r="H187" s="220">
        <v>240</v>
      </c>
      <c r="I187" s="220">
        <v>136</v>
      </c>
      <c r="J187" s="220"/>
      <c r="K187" s="220"/>
      <c r="L187" s="232"/>
    </row>
    <row r="188" spans="1:12" ht="13.5" customHeight="1">
      <c r="A188" s="223">
        <v>5</v>
      </c>
      <c r="B188" s="343" t="s">
        <v>250</v>
      </c>
      <c r="C188" s="432"/>
      <c r="D188" s="12">
        <v>3019</v>
      </c>
      <c r="E188" s="348">
        <v>77</v>
      </c>
      <c r="F188" s="339" t="s">
        <v>219</v>
      </c>
      <c r="G188" s="32">
        <v>600</v>
      </c>
      <c r="H188" s="220">
        <v>240</v>
      </c>
      <c r="I188" s="220">
        <v>114</v>
      </c>
      <c r="J188" s="220"/>
      <c r="K188" s="220"/>
      <c r="L188" s="232"/>
    </row>
    <row r="189" spans="1:12" ht="13.5" customHeight="1">
      <c r="A189" s="223">
        <v>6</v>
      </c>
      <c r="B189" s="343" t="s">
        <v>650</v>
      </c>
      <c r="C189" s="432"/>
      <c r="D189" s="12">
        <v>3022</v>
      </c>
      <c r="E189" s="338">
        <v>68</v>
      </c>
      <c r="F189" s="339" t="s">
        <v>198</v>
      </c>
      <c r="G189" s="32">
        <v>600</v>
      </c>
      <c r="H189" s="220">
        <v>240</v>
      </c>
      <c r="I189" s="220">
        <v>88</v>
      </c>
      <c r="J189" s="220"/>
      <c r="K189" s="220"/>
      <c r="L189" s="232"/>
    </row>
    <row r="190" spans="1:12" ht="13.5" customHeight="1">
      <c r="A190" s="223">
        <v>7</v>
      </c>
      <c r="B190" s="343" t="s">
        <v>266</v>
      </c>
      <c r="C190" s="432"/>
      <c r="D190" s="12">
        <v>3020</v>
      </c>
      <c r="E190" s="338">
        <v>814</v>
      </c>
      <c r="F190" s="339" t="s">
        <v>267</v>
      </c>
      <c r="G190" s="32">
        <v>600</v>
      </c>
      <c r="H190" s="220">
        <v>240</v>
      </c>
      <c r="I190" s="220">
        <v>87</v>
      </c>
      <c r="J190" s="220"/>
      <c r="K190" s="220"/>
      <c r="L190" s="232"/>
    </row>
    <row r="191" spans="1:12" ht="13.5" customHeight="1">
      <c r="A191" s="223">
        <v>8</v>
      </c>
      <c r="B191" s="343" t="s">
        <v>275</v>
      </c>
      <c r="C191" s="432"/>
      <c r="D191" s="12">
        <v>3020</v>
      </c>
      <c r="E191" s="338">
        <v>814</v>
      </c>
      <c r="F191" s="339" t="s">
        <v>267</v>
      </c>
      <c r="G191" s="32">
        <v>600</v>
      </c>
      <c r="H191" s="220">
        <v>240</v>
      </c>
      <c r="I191" s="220">
        <v>9</v>
      </c>
      <c r="J191" s="220"/>
      <c r="K191" s="220"/>
      <c r="L191" s="232"/>
    </row>
    <row r="192" spans="1:12" ht="13.5" customHeight="1">
      <c r="A192" s="223">
        <v>9</v>
      </c>
      <c r="B192" s="343" t="s">
        <v>307</v>
      </c>
      <c r="C192" s="432"/>
      <c r="D192" s="12">
        <v>3019</v>
      </c>
      <c r="E192" s="338">
        <v>156</v>
      </c>
      <c r="F192" s="339" t="s">
        <v>308</v>
      </c>
      <c r="G192" s="32">
        <v>600</v>
      </c>
      <c r="H192" s="220">
        <v>240</v>
      </c>
      <c r="I192" s="220">
        <v>0</v>
      </c>
      <c r="J192" s="220"/>
      <c r="K192" s="220"/>
      <c r="L192" s="232"/>
    </row>
    <row r="193" spans="1:12" ht="13.5" customHeight="1">
      <c r="A193" s="223">
        <v>10</v>
      </c>
      <c r="B193" s="343" t="s">
        <v>300</v>
      </c>
      <c r="C193" s="432"/>
      <c r="D193" s="12">
        <v>3022</v>
      </c>
      <c r="E193" s="338">
        <v>68</v>
      </c>
      <c r="F193" s="339" t="s">
        <v>198</v>
      </c>
      <c r="G193" s="32">
        <v>600</v>
      </c>
      <c r="H193" s="220">
        <v>240</v>
      </c>
      <c r="I193" s="220">
        <v>0</v>
      </c>
      <c r="J193" s="220"/>
      <c r="K193" s="220"/>
      <c r="L193" s="232"/>
    </row>
    <row r="194" spans="1:12" ht="13.5" customHeight="1">
      <c r="A194" s="223">
        <v>11</v>
      </c>
      <c r="B194" s="343" t="s">
        <v>651</v>
      </c>
      <c r="C194" s="432"/>
      <c r="D194" s="12">
        <v>3004</v>
      </c>
      <c r="E194" s="338" t="s">
        <v>1009</v>
      </c>
      <c r="F194" s="339" t="s">
        <v>667</v>
      </c>
      <c r="G194" s="32">
        <v>600</v>
      </c>
      <c r="H194" s="220">
        <v>6</v>
      </c>
      <c r="I194" s="220"/>
      <c r="J194" s="220"/>
      <c r="K194" s="220"/>
      <c r="L194" s="232"/>
    </row>
    <row r="195" spans="1:12" ht="13.5" customHeight="1">
      <c r="A195" s="223">
        <v>12</v>
      </c>
      <c r="B195" s="343" t="s">
        <v>271</v>
      </c>
      <c r="C195" s="432"/>
      <c r="D195" s="12">
        <v>3019</v>
      </c>
      <c r="E195" s="338" t="s">
        <v>643</v>
      </c>
      <c r="F195" s="339" t="s">
        <v>272</v>
      </c>
      <c r="G195" s="32">
        <v>120</v>
      </c>
      <c r="H195" s="220">
        <v>120</v>
      </c>
      <c r="I195" s="220">
        <v>120</v>
      </c>
      <c r="J195" s="220">
        <v>113</v>
      </c>
      <c r="K195" s="220">
        <v>120</v>
      </c>
      <c r="L195" s="232">
        <f aca="true" t="shared" si="6" ref="L195:L231">SUM(G195:K195)</f>
        <v>593</v>
      </c>
    </row>
    <row r="196" spans="1:12" ht="13.5" customHeight="1">
      <c r="A196" s="223">
        <v>13</v>
      </c>
      <c r="B196" s="343" t="s">
        <v>652</v>
      </c>
      <c r="C196" s="432"/>
      <c r="D196" s="12">
        <v>3006</v>
      </c>
      <c r="E196" s="338">
        <v>107</v>
      </c>
      <c r="F196" s="339" t="s">
        <v>188</v>
      </c>
      <c r="G196" s="32">
        <v>120</v>
      </c>
      <c r="H196" s="220">
        <v>120</v>
      </c>
      <c r="I196" s="220">
        <v>120</v>
      </c>
      <c r="J196" s="220">
        <v>120</v>
      </c>
      <c r="K196" s="220">
        <v>103</v>
      </c>
      <c r="L196" s="232">
        <f t="shared" si="6"/>
        <v>583</v>
      </c>
    </row>
    <row r="197" spans="1:12" ht="13.5" customHeight="1">
      <c r="A197" s="223">
        <v>14</v>
      </c>
      <c r="B197" s="343" t="s">
        <v>653</v>
      </c>
      <c r="C197" s="432"/>
      <c r="D197" s="12">
        <v>3022</v>
      </c>
      <c r="E197" s="338">
        <v>68</v>
      </c>
      <c r="F197" s="339" t="s">
        <v>198</v>
      </c>
      <c r="G197" s="32">
        <v>120</v>
      </c>
      <c r="H197" s="220">
        <v>120</v>
      </c>
      <c r="I197" s="220">
        <v>120</v>
      </c>
      <c r="J197" s="220">
        <v>97</v>
      </c>
      <c r="K197" s="220">
        <v>120</v>
      </c>
      <c r="L197" s="232">
        <f t="shared" si="6"/>
        <v>577</v>
      </c>
    </row>
    <row r="198" spans="1:12" ht="13.5" customHeight="1">
      <c r="A198" s="223">
        <v>15</v>
      </c>
      <c r="B198" s="343" t="s">
        <v>26</v>
      </c>
      <c r="C198" s="432" t="s">
        <v>24</v>
      </c>
      <c r="D198" s="12">
        <v>3006</v>
      </c>
      <c r="E198" s="338" t="s">
        <v>637</v>
      </c>
      <c r="F198" s="339" t="s">
        <v>207</v>
      </c>
      <c r="G198" s="32">
        <v>120</v>
      </c>
      <c r="H198" s="220">
        <v>93</v>
      </c>
      <c r="I198" s="220">
        <v>120</v>
      </c>
      <c r="J198" s="220">
        <v>120</v>
      </c>
      <c r="K198" s="220">
        <v>120</v>
      </c>
      <c r="L198" s="232">
        <f t="shared" si="6"/>
        <v>573</v>
      </c>
    </row>
    <row r="199" spans="1:12" ht="13.5" customHeight="1">
      <c r="A199" s="223">
        <v>16</v>
      </c>
      <c r="B199" s="343" t="s">
        <v>295</v>
      </c>
      <c r="C199" s="432"/>
      <c r="D199" s="12">
        <v>3010</v>
      </c>
      <c r="E199" s="338">
        <v>31</v>
      </c>
      <c r="F199" s="339" t="s">
        <v>296</v>
      </c>
      <c r="G199" s="32">
        <v>120</v>
      </c>
      <c r="H199" s="220">
        <v>120</v>
      </c>
      <c r="I199" s="220">
        <v>120</v>
      </c>
      <c r="J199" s="220">
        <v>92</v>
      </c>
      <c r="K199" s="220">
        <v>120</v>
      </c>
      <c r="L199" s="232">
        <f t="shared" si="6"/>
        <v>572</v>
      </c>
    </row>
    <row r="200" spans="1:12" ht="13.5" customHeight="1">
      <c r="A200" s="223">
        <v>17</v>
      </c>
      <c r="B200" s="343" t="s">
        <v>654</v>
      </c>
      <c r="C200" s="432"/>
      <c r="D200" s="12">
        <v>3022</v>
      </c>
      <c r="E200" s="338" t="s">
        <v>664</v>
      </c>
      <c r="F200" s="339" t="s">
        <v>198</v>
      </c>
      <c r="G200" s="32">
        <v>120</v>
      </c>
      <c r="H200" s="220">
        <v>89</v>
      </c>
      <c r="I200" s="220">
        <v>120</v>
      </c>
      <c r="J200" s="220">
        <v>120</v>
      </c>
      <c r="K200" s="220">
        <v>120</v>
      </c>
      <c r="L200" s="232">
        <f t="shared" si="6"/>
        <v>569</v>
      </c>
    </row>
    <row r="201" spans="1:12" ht="13.5" customHeight="1">
      <c r="A201" s="223">
        <v>18</v>
      </c>
      <c r="B201" s="343" t="s">
        <v>655</v>
      </c>
      <c r="C201" s="432"/>
      <c r="D201" s="12">
        <v>3020</v>
      </c>
      <c r="E201" s="338">
        <v>814</v>
      </c>
      <c r="F201" s="339" t="s">
        <v>267</v>
      </c>
      <c r="G201" s="32">
        <v>120</v>
      </c>
      <c r="H201" s="220">
        <v>105</v>
      </c>
      <c r="I201" s="220">
        <v>103</v>
      </c>
      <c r="J201" s="220">
        <v>120</v>
      </c>
      <c r="K201" s="220">
        <v>120</v>
      </c>
      <c r="L201" s="232">
        <f t="shared" si="6"/>
        <v>568</v>
      </c>
    </row>
    <row r="202" spans="1:12" ht="13.5" customHeight="1">
      <c r="A202" s="223">
        <v>19</v>
      </c>
      <c r="B202" s="343" t="s">
        <v>656</v>
      </c>
      <c r="C202" s="432"/>
      <c r="D202" s="12">
        <v>3022</v>
      </c>
      <c r="E202" s="338">
        <v>68</v>
      </c>
      <c r="F202" s="339" t="s">
        <v>198</v>
      </c>
      <c r="G202" s="32">
        <v>120</v>
      </c>
      <c r="H202" s="220">
        <v>81</v>
      </c>
      <c r="I202" s="220">
        <v>120</v>
      </c>
      <c r="J202" s="220">
        <v>120</v>
      </c>
      <c r="K202" s="220">
        <v>120</v>
      </c>
      <c r="L202" s="232">
        <f t="shared" si="6"/>
        <v>561</v>
      </c>
    </row>
    <row r="203" spans="1:12" ht="13.5" customHeight="1">
      <c r="A203" s="223">
        <v>20</v>
      </c>
      <c r="B203" s="343" t="s">
        <v>657</v>
      </c>
      <c r="C203" s="432"/>
      <c r="D203" s="12">
        <v>3021</v>
      </c>
      <c r="E203" s="338" t="s">
        <v>665</v>
      </c>
      <c r="F203" s="339" t="s">
        <v>668</v>
      </c>
      <c r="G203" s="32">
        <v>120</v>
      </c>
      <c r="H203" s="220">
        <v>120</v>
      </c>
      <c r="I203" s="220">
        <v>120</v>
      </c>
      <c r="J203" s="220">
        <v>108</v>
      </c>
      <c r="K203" s="220">
        <v>91</v>
      </c>
      <c r="L203" s="232">
        <f t="shared" si="6"/>
        <v>559</v>
      </c>
    </row>
    <row r="204" spans="1:12" ht="13.5" customHeight="1">
      <c r="A204" s="223">
        <v>21</v>
      </c>
      <c r="B204" s="343" t="s">
        <v>298</v>
      </c>
      <c r="C204" s="432"/>
      <c r="D204" s="12">
        <v>3020</v>
      </c>
      <c r="E204" s="338">
        <v>566</v>
      </c>
      <c r="F204" s="339" t="s">
        <v>299</v>
      </c>
      <c r="G204" s="32">
        <v>72</v>
      </c>
      <c r="H204" s="220">
        <v>120</v>
      </c>
      <c r="I204" s="220">
        <v>120</v>
      </c>
      <c r="J204" s="220">
        <v>120</v>
      </c>
      <c r="K204" s="220">
        <v>120</v>
      </c>
      <c r="L204" s="232">
        <f t="shared" si="6"/>
        <v>552</v>
      </c>
    </row>
    <row r="205" spans="1:12" ht="13.5" customHeight="1">
      <c r="A205" s="223">
        <v>22</v>
      </c>
      <c r="B205" s="343" t="s">
        <v>306</v>
      </c>
      <c r="C205" s="432"/>
      <c r="D205" s="12">
        <v>3006</v>
      </c>
      <c r="E205" s="338">
        <v>194</v>
      </c>
      <c r="F205" s="339" t="s">
        <v>207</v>
      </c>
      <c r="G205" s="32">
        <v>64</v>
      </c>
      <c r="H205" s="220">
        <v>120</v>
      </c>
      <c r="I205" s="220">
        <v>120</v>
      </c>
      <c r="J205" s="220">
        <v>120</v>
      </c>
      <c r="K205" s="220">
        <v>120</v>
      </c>
      <c r="L205" s="232">
        <f t="shared" si="6"/>
        <v>544</v>
      </c>
    </row>
    <row r="206" spans="1:12" ht="13.5" customHeight="1">
      <c r="A206" s="223">
        <v>23</v>
      </c>
      <c r="B206" s="343" t="s">
        <v>658</v>
      </c>
      <c r="C206" s="432"/>
      <c r="D206" s="12">
        <v>3022</v>
      </c>
      <c r="E206" s="338">
        <v>68</v>
      </c>
      <c r="F206" s="339" t="s">
        <v>198</v>
      </c>
      <c r="G206" s="32">
        <v>104</v>
      </c>
      <c r="H206" s="220">
        <v>95</v>
      </c>
      <c r="I206" s="220">
        <v>120</v>
      </c>
      <c r="J206" s="220">
        <v>105</v>
      </c>
      <c r="K206" s="220">
        <v>120</v>
      </c>
      <c r="L206" s="232">
        <f t="shared" si="6"/>
        <v>544</v>
      </c>
    </row>
    <row r="207" spans="1:12" ht="13.5" customHeight="1">
      <c r="A207" s="223">
        <v>24</v>
      </c>
      <c r="B207" s="343" t="s">
        <v>345</v>
      </c>
      <c r="C207" s="432"/>
      <c r="D207" s="12">
        <v>3019</v>
      </c>
      <c r="E207" s="338">
        <v>77</v>
      </c>
      <c r="F207" s="339" t="s">
        <v>219</v>
      </c>
      <c r="G207" s="32">
        <v>120</v>
      </c>
      <c r="H207" s="220">
        <v>120</v>
      </c>
      <c r="I207" s="220">
        <v>120</v>
      </c>
      <c r="J207" s="220">
        <v>57</v>
      </c>
      <c r="K207" s="220">
        <v>120</v>
      </c>
      <c r="L207" s="232">
        <f t="shared" si="6"/>
        <v>537</v>
      </c>
    </row>
    <row r="208" spans="1:12" ht="13.5" customHeight="1">
      <c r="A208" s="223">
        <v>25</v>
      </c>
      <c r="B208" s="343" t="s">
        <v>659</v>
      </c>
      <c r="C208" s="432"/>
      <c r="D208" s="12">
        <v>3017</v>
      </c>
      <c r="E208" s="338">
        <v>698</v>
      </c>
      <c r="F208" s="339" t="s">
        <v>222</v>
      </c>
      <c r="G208" s="32">
        <v>120</v>
      </c>
      <c r="H208" s="220">
        <v>120</v>
      </c>
      <c r="I208" s="220">
        <v>120</v>
      </c>
      <c r="J208" s="220">
        <v>96</v>
      </c>
      <c r="K208" s="220">
        <v>77</v>
      </c>
      <c r="L208" s="232">
        <f t="shared" si="6"/>
        <v>533</v>
      </c>
    </row>
    <row r="209" spans="1:12" ht="13.5" customHeight="1">
      <c r="A209" s="223">
        <v>26</v>
      </c>
      <c r="B209" s="343" t="s">
        <v>660</v>
      </c>
      <c r="C209" s="432"/>
      <c r="D209" s="12">
        <v>3022</v>
      </c>
      <c r="E209" s="338" t="s">
        <v>664</v>
      </c>
      <c r="F209" s="339" t="s">
        <v>198</v>
      </c>
      <c r="G209" s="32">
        <v>120</v>
      </c>
      <c r="H209" s="220">
        <v>120</v>
      </c>
      <c r="I209" s="220">
        <v>120</v>
      </c>
      <c r="J209" s="220">
        <v>99</v>
      </c>
      <c r="K209" s="220">
        <v>70</v>
      </c>
      <c r="L209" s="232">
        <f t="shared" si="6"/>
        <v>529</v>
      </c>
    </row>
    <row r="210" spans="1:12" ht="13.5" customHeight="1">
      <c r="A210" s="223">
        <v>27</v>
      </c>
      <c r="B210" s="343" t="s">
        <v>303</v>
      </c>
      <c r="C210" s="432"/>
      <c r="D210" s="12">
        <v>3022</v>
      </c>
      <c r="E210" s="338">
        <v>68</v>
      </c>
      <c r="F210" s="339" t="s">
        <v>198</v>
      </c>
      <c r="G210" s="32">
        <v>120</v>
      </c>
      <c r="H210" s="220">
        <v>120</v>
      </c>
      <c r="I210" s="220">
        <v>120</v>
      </c>
      <c r="J210" s="220">
        <v>83</v>
      </c>
      <c r="K210" s="220">
        <v>83</v>
      </c>
      <c r="L210" s="232">
        <f t="shared" si="6"/>
        <v>526</v>
      </c>
    </row>
    <row r="211" spans="1:12" ht="13.5" customHeight="1">
      <c r="A211" s="223">
        <v>28</v>
      </c>
      <c r="B211" s="343" t="s">
        <v>274</v>
      </c>
      <c r="C211" s="432"/>
      <c r="D211" s="12">
        <v>3006</v>
      </c>
      <c r="E211" s="338" t="s">
        <v>637</v>
      </c>
      <c r="F211" s="339" t="s">
        <v>206</v>
      </c>
      <c r="G211" s="32">
        <v>120</v>
      </c>
      <c r="H211" s="220">
        <v>84</v>
      </c>
      <c r="I211" s="220">
        <v>95</v>
      </c>
      <c r="J211" s="220">
        <v>104</v>
      </c>
      <c r="K211" s="220">
        <v>120</v>
      </c>
      <c r="L211" s="232">
        <f t="shared" si="6"/>
        <v>523</v>
      </c>
    </row>
    <row r="212" spans="1:12" ht="13.5" customHeight="1">
      <c r="A212" s="223">
        <v>29</v>
      </c>
      <c r="B212" s="343" t="s">
        <v>339</v>
      </c>
      <c r="C212" s="432"/>
      <c r="D212" s="12">
        <v>3021</v>
      </c>
      <c r="E212" s="338" t="s">
        <v>665</v>
      </c>
      <c r="F212" s="339" t="s">
        <v>668</v>
      </c>
      <c r="G212" s="32">
        <v>120</v>
      </c>
      <c r="H212" s="220">
        <v>120</v>
      </c>
      <c r="I212" s="220">
        <v>120</v>
      </c>
      <c r="J212" s="220">
        <v>93</v>
      </c>
      <c r="K212" s="220">
        <v>68</v>
      </c>
      <c r="L212" s="232">
        <f t="shared" si="6"/>
        <v>521</v>
      </c>
    </row>
    <row r="213" spans="1:12" ht="13.5" customHeight="1">
      <c r="A213" s="223">
        <v>30</v>
      </c>
      <c r="B213" s="343" t="s">
        <v>273</v>
      </c>
      <c r="C213" s="432"/>
      <c r="D213" s="12">
        <v>3014</v>
      </c>
      <c r="E213" s="338">
        <v>50</v>
      </c>
      <c r="F213" s="339" t="s">
        <v>199</v>
      </c>
      <c r="G213" s="32">
        <v>120</v>
      </c>
      <c r="H213" s="220">
        <v>100</v>
      </c>
      <c r="I213" s="220">
        <v>104</v>
      </c>
      <c r="J213" s="220">
        <v>91</v>
      </c>
      <c r="K213" s="220">
        <v>102</v>
      </c>
      <c r="L213" s="232">
        <f t="shared" si="6"/>
        <v>517</v>
      </c>
    </row>
    <row r="214" spans="1:12" ht="13.5" customHeight="1">
      <c r="A214" s="223">
        <v>31</v>
      </c>
      <c r="B214" s="343" t="s">
        <v>260</v>
      </c>
      <c r="C214" s="432"/>
      <c r="D214" s="12">
        <v>3006</v>
      </c>
      <c r="E214" s="338">
        <v>107</v>
      </c>
      <c r="F214" s="339" t="s">
        <v>188</v>
      </c>
      <c r="G214" s="32">
        <v>120</v>
      </c>
      <c r="H214" s="220">
        <v>93</v>
      </c>
      <c r="I214" s="220">
        <v>101</v>
      </c>
      <c r="J214" s="220">
        <v>82</v>
      </c>
      <c r="K214" s="220">
        <v>120</v>
      </c>
      <c r="L214" s="232">
        <f t="shared" si="6"/>
        <v>516</v>
      </c>
    </row>
    <row r="215" spans="1:12" ht="13.5" customHeight="1">
      <c r="A215" s="223">
        <v>32</v>
      </c>
      <c r="B215" s="343" t="s">
        <v>641</v>
      </c>
      <c r="C215" s="432"/>
      <c r="D215" s="12">
        <v>3002</v>
      </c>
      <c r="E215" s="338">
        <v>580</v>
      </c>
      <c r="F215" s="339" t="s">
        <v>597</v>
      </c>
      <c r="G215" s="32">
        <v>120</v>
      </c>
      <c r="H215" s="220">
        <v>100</v>
      </c>
      <c r="I215" s="220">
        <v>120</v>
      </c>
      <c r="J215" s="220">
        <v>67</v>
      </c>
      <c r="K215" s="220">
        <v>108</v>
      </c>
      <c r="L215" s="232">
        <f t="shared" si="6"/>
        <v>515</v>
      </c>
    </row>
    <row r="216" spans="1:12" ht="13.5" customHeight="1">
      <c r="A216" s="223">
        <v>33</v>
      </c>
      <c r="B216" s="343" t="s">
        <v>277</v>
      </c>
      <c r="C216" s="432"/>
      <c r="D216" s="12">
        <v>3022</v>
      </c>
      <c r="E216" s="338" t="s">
        <v>666</v>
      </c>
      <c r="F216" s="339" t="s">
        <v>278</v>
      </c>
      <c r="G216" s="32">
        <v>120</v>
      </c>
      <c r="H216" s="220">
        <v>75</v>
      </c>
      <c r="I216" s="220">
        <v>120</v>
      </c>
      <c r="J216" s="220">
        <v>76</v>
      </c>
      <c r="K216" s="220">
        <v>120</v>
      </c>
      <c r="L216" s="232">
        <f t="shared" si="6"/>
        <v>511</v>
      </c>
    </row>
    <row r="217" spans="1:12" ht="13.5" customHeight="1">
      <c r="A217" s="223">
        <v>34</v>
      </c>
      <c r="B217" s="343" t="s">
        <v>292</v>
      </c>
      <c r="C217" s="432"/>
      <c r="D217" s="12">
        <v>3021</v>
      </c>
      <c r="E217" s="338">
        <v>315</v>
      </c>
      <c r="F217" s="339" t="s">
        <v>293</v>
      </c>
      <c r="G217" s="32">
        <v>67</v>
      </c>
      <c r="H217" s="220">
        <v>84</v>
      </c>
      <c r="I217" s="220">
        <v>120</v>
      </c>
      <c r="J217" s="220">
        <v>120</v>
      </c>
      <c r="K217" s="220">
        <v>118</v>
      </c>
      <c r="L217" s="232">
        <f t="shared" si="6"/>
        <v>509</v>
      </c>
    </row>
    <row r="218" spans="1:12" ht="13.5" customHeight="1">
      <c r="A218" s="223">
        <v>35</v>
      </c>
      <c r="B218" s="343" t="s">
        <v>661</v>
      </c>
      <c r="C218" s="432"/>
      <c r="D218" s="12">
        <v>3017</v>
      </c>
      <c r="E218" s="338">
        <v>698</v>
      </c>
      <c r="F218" s="339" t="s">
        <v>196</v>
      </c>
      <c r="G218" s="32">
        <v>100</v>
      </c>
      <c r="H218" s="220">
        <v>120</v>
      </c>
      <c r="I218" s="220">
        <v>120</v>
      </c>
      <c r="J218" s="220">
        <v>54</v>
      </c>
      <c r="K218" s="220">
        <v>110</v>
      </c>
      <c r="L218" s="232">
        <f t="shared" si="6"/>
        <v>504</v>
      </c>
    </row>
    <row r="219" spans="1:12" ht="13.5" customHeight="1">
      <c r="A219" s="223">
        <v>36</v>
      </c>
      <c r="B219" s="343" t="s">
        <v>268</v>
      </c>
      <c r="C219" s="432"/>
      <c r="D219" s="12">
        <v>3019</v>
      </c>
      <c r="E219" s="338">
        <v>426</v>
      </c>
      <c r="F219" s="339" t="s">
        <v>269</v>
      </c>
      <c r="G219" s="32">
        <v>120</v>
      </c>
      <c r="H219" s="220">
        <v>49</v>
      </c>
      <c r="I219" s="220">
        <v>120</v>
      </c>
      <c r="J219" s="220">
        <v>95</v>
      </c>
      <c r="K219" s="220">
        <v>120</v>
      </c>
      <c r="L219" s="232">
        <f t="shared" si="6"/>
        <v>504</v>
      </c>
    </row>
    <row r="220" spans="1:12" ht="13.5" customHeight="1">
      <c r="A220" s="223">
        <v>37</v>
      </c>
      <c r="B220" s="343" t="s">
        <v>662</v>
      </c>
      <c r="C220" s="432"/>
      <c r="D220" s="12">
        <v>3022</v>
      </c>
      <c r="E220" s="338">
        <v>68</v>
      </c>
      <c r="F220" s="339" t="s">
        <v>198</v>
      </c>
      <c r="G220" s="32">
        <v>120</v>
      </c>
      <c r="H220" s="220">
        <v>56</v>
      </c>
      <c r="I220" s="220">
        <v>120</v>
      </c>
      <c r="J220" s="220">
        <v>80</v>
      </c>
      <c r="K220" s="220">
        <v>120</v>
      </c>
      <c r="L220" s="232">
        <f t="shared" si="6"/>
        <v>496</v>
      </c>
    </row>
    <row r="221" spans="1:12" ht="13.5" customHeight="1">
      <c r="A221" s="223">
        <v>38</v>
      </c>
      <c r="B221" s="343" t="s">
        <v>305</v>
      </c>
      <c r="C221" s="432"/>
      <c r="D221" s="12">
        <v>3022</v>
      </c>
      <c r="E221" s="338">
        <v>68</v>
      </c>
      <c r="F221" s="339" t="s">
        <v>198</v>
      </c>
      <c r="G221" s="32">
        <v>97</v>
      </c>
      <c r="H221" s="220">
        <v>120</v>
      </c>
      <c r="I221" s="220">
        <v>120</v>
      </c>
      <c r="J221" s="220">
        <v>79</v>
      </c>
      <c r="K221" s="220">
        <v>67</v>
      </c>
      <c r="L221" s="232">
        <f t="shared" si="6"/>
        <v>483</v>
      </c>
    </row>
    <row r="222" spans="1:12" ht="13.5" customHeight="1">
      <c r="A222" s="223">
        <v>39</v>
      </c>
      <c r="B222" s="343" t="s">
        <v>648</v>
      </c>
      <c r="C222" s="432"/>
      <c r="D222" s="12">
        <v>3019</v>
      </c>
      <c r="E222" s="338">
        <v>156</v>
      </c>
      <c r="F222" s="339" t="s">
        <v>308</v>
      </c>
      <c r="G222" s="32">
        <v>99</v>
      </c>
      <c r="H222" s="220">
        <v>117</v>
      </c>
      <c r="I222" s="220">
        <v>25</v>
      </c>
      <c r="J222" s="220">
        <v>116</v>
      </c>
      <c r="K222" s="220">
        <v>120</v>
      </c>
      <c r="L222" s="232">
        <f t="shared" si="6"/>
        <v>477</v>
      </c>
    </row>
    <row r="223" spans="1:12" ht="13.5" customHeight="1">
      <c r="A223" s="223">
        <v>40</v>
      </c>
      <c r="B223" s="343" t="s">
        <v>301</v>
      </c>
      <c r="C223" s="432"/>
      <c r="D223" s="12">
        <v>3022</v>
      </c>
      <c r="E223" s="338">
        <v>178</v>
      </c>
      <c r="F223" s="339" t="s">
        <v>302</v>
      </c>
      <c r="G223" s="32">
        <v>91</v>
      </c>
      <c r="H223" s="220">
        <v>120</v>
      </c>
      <c r="I223" s="220">
        <v>120</v>
      </c>
      <c r="J223" s="220">
        <v>78</v>
      </c>
      <c r="K223" s="220">
        <v>58</v>
      </c>
      <c r="L223" s="232">
        <f t="shared" si="6"/>
        <v>467</v>
      </c>
    </row>
    <row r="224" spans="1:12" ht="13.5" customHeight="1">
      <c r="A224" s="223">
        <v>41</v>
      </c>
      <c r="B224" s="343" t="s">
        <v>297</v>
      </c>
      <c r="C224" s="432"/>
      <c r="D224" s="12">
        <v>3022</v>
      </c>
      <c r="E224" s="338">
        <v>68</v>
      </c>
      <c r="F224" s="339" t="s">
        <v>198</v>
      </c>
      <c r="G224" s="32">
        <v>108</v>
      </c>
      <c r="H224" s="220">
        <v>108</v>
      </c>
      <c r="I224" s="220">
        <v>120</v>
      </c>
      <c r="J224" s="220">
        <v>120</v>
      </c>
      <c r="K224" s="220">
        <v>4</v>
      </c>
      <c r="L224" s="232">
        <f t="shared" si="6"/>
        <v>460</v>
      </c>
    </row>
    <row r="225" spans="1:12" ht="13.5" customHeight="1">
      <c r="A225" s="223">
        <v>42</v>
      </c>
      <c r="B225" s="343" t="s">
        <v>294</v>
      </c>
      <c r="C225" s="432"/>
      <c r="D225" s="12">
        <v>3022</v>
      </c>
      <c r="E225" s="338">
        <v>68</v>
      </c>
      <c r="F225" s="339" t="s">
        <v>198</v>
      </c>
      <c r="G225" s="32">
        <v>49</v>
      </c>
      <c r="H225" s="220">
        <v>74</v>
      </c>
      <c r="I225" s="220">
        <v>120</v>
      </c>
      <c r="J225" s="220">
        <v>94</v>
      </c>
      <c r="K225" s="220">
        <v>120</v>
      </c>
      <c r="L225" s="232">
        <f t="shared" si="6"/>
        <v>457</v>
      </c>
    </row>
    <row r="226" spans="1:12" ht="13.5" customHeight="1">
      <c r="A226" s="223">
        <v>43</v>
      </c>
      <c r="B226" s="343" t="s">
        <v>276</v>
      </c>
      <c r="C226" s="432"/>
      <c r="D226" s="12">
        <v>3015</v>
      </c>
      <c r="E226" s="338">
        <v>90</v>
      </c>
      <c r="F226" s="339" t="s">
        <v>192</v>
      </c>
      <c r="G226" s="32">
        <v>71</v>
      </c>
      <c r="H226" s="220">
        <v>79</v>
      </c>
      <c r="I226" s="220">
        <v>117</v>
      </c>
      <c r="J226" s="220">
        <v>54</v>
      </c>
      <c r="K226" s="220">
        <v>110</v>
      </c>
      <c r="L226" s="232">
        <f t="shared" si="6"/>
        <v>431</v>
      </c>
    </row>
    <row r="227" spans="1:12" ht="13.5" customHeight="1">
      <c r="A227" s="223">
        <v>44</v>
      </c>
      <c r="B227" s="343" t="s">
        <v>304</v>
      </c>
      <c r="C227" s="432"/>
      <c r="D227" s="12">
        <v>3022</v>
      </c>
      <c r="E227" s="338">
        <v>68</v>
      </c>
      <c r="F227" s="339" t="s">
        <v>198</v>
      </c>
      <c r="G227" s="32">
        <v>91</v>
      </c>
      <c r="H227" s="220">
        <v>63</v>
      </c>
      <c r="I227" s="220">
        <v>111</v>
      </c>
      <c r="J227" s="220">
        <v>43</v>
      </c>
      <c r="K227" s="220">
        <v>120</v>
      </c>
      <c r="L227" s="232">
        <f t="shared" si="6"/>
        <v>428</v>
      </c>
    </row>
    <row r="228" spans="1:12" ht="13.5" customHeight="1">
      <c r="A228" s="223">
        <v>45</v>
      </c>
      <c r="B228" s="343" t="s">
        <v>663</v>
      </c>
      <c r="C228" s="432"/>
      <c r="D228" s="12">
        <v>3021</v>
      </c>
      <c r="E228" s="338">
        <v>315</v>
      </c>
      <c r="F228" s="339" t="s">
        <v>293</v>
      </c>
      <c r="G228" s="32">
        <v>67</v>
      </c>
      <c r="H228" s="220">
        <v>51</v>
      </c>
      <c r="I228" s="220">
        <v>120</v>
      </c>
      <c r="J228" s="220">
        <v>120</v>
      </c>
      <c r="K228" s="220">
        <v>64</v>
      </c>
      <c r="L228" s="232">
        <f t="shared" si="6"/>
        <v>422</v>
      </c>
    </row>
    <row r="229" spans="1:12" ht="13.5" customHeight="1">
      <c r="A229" s="223">
        <v>46</v>
      </c>
      <c r="B229" s="343" t="s">
        <v>646</v>
      </c>
      <c r="C229" s="432"/>
      <c r="D229" s="12">
        <v>3017</v>
      </c>
      <c r="E229" s="338">
        <v>698</v>
      </c>
      <c r="F229" s="339" t="s">
        <v>185</v>
      </c>
      <c r="G229" s="32">
        <v>106</v>
      </c>
      <c r="H229" s="220">
        <v>120</v>
      </c>
      <c r="I229" s="220">
        <v>120</v>
      </c>
      <c r="J229" s="220">
        <v>6</v>
      </c>
      <c r="K229" s="220">
        <v>69</v>
      </c>
      <c r="L229" s="232">
        <f t="shared" si="6"/>
        <v>421</v>
      </c>
    </row>
    <row r="230" spans="1:12" ht="13.5" customHeight="1">
      <c r="A230" s="223">
        <v>47</v>
      </c>
      <c r="B230" s="343" t="s">
        <v>265</v>
      </c>
      <c r="C230" s="432" t="s">
        <v>12</v>
      </c>
      <c r="D230" s="12">
        <v>3019</v>
      </c>
      <c r="E230" s="338">
        <v>77</v>
      </c>
      <c r="F230" s="339" t="s">
        <v>219</v>
      </c>
      <c r="G230" s="32">
        <v>52</v>
      </c>
      <c r="H230" s="220">
        <v>85</v>
      </c>
      <c r="I230" s="220">
        <v>120</v>
      </c>
      <c r="J230" s="220">
        <v>58</v>
      </c>
      <c r="K230" s="220">
        <v>62</v>
      </c>
      <c r="L230" s="232">
        <f t="shared" si="6"/>
        <v>377</v>
      </c>
    </row>
    <row r="231" spans="1:12" ht="13.5" customHeight="1">
      <c r="A231" s="223">
        <v>48</v>
      </c>
      <c r="B231" s="343" t="s">
        <v>22</v>
      </c>
      <c r="C231" s="432"/>
      <c r="D231" s="12">
        <v>3006</v>
      </c>
      <c r="E231" s="338" t="s">
        <v>637</v>
      </c>
      <c r="F231" s="339" t="s">
        <v>207</v>
      </c>
      <c r="G231" s="32">
        <v>59</v>
      </c>
      <c r="H231" s="220">
        <v>120</v>
      </c>
      <c r="I231" s="220">
        <v>50</v>
      </c>
      <c r="J231" s="220">
        <v>72</v>
      </c>
      <c r="K231" s="220">
        <v>43</v>
      </c>
      <c r="L231" s="232">
        <f t="shared" si="6"/>
        <v>344</v>
      </c>
    </row>
    <row r="232" spans="1:12" ht="13.5" customHeight="1">
      <c r="A232" s="237"/>
      <c r="B232" s="355"/>
      <c r="C232" s="17"/>
      <c r="D232" s="41"/>
      <c r="E232" s="50"/>
      <c r="F232" s="50"/>
      <c r="G232" s="34"/>
      <c r="H232" s="213"/>
      <c r="I232" s="213"/>
      <c r="J232" s="213"/>
      <c r="K232" s="356"/>
      <c r="L232" s="42"/>
    </row>
    <row r="233" ht="12">
      <c r="I233" s="477"/>
    </row>
    <row r="234" ht="15">
      <c r="A234" s="363" t="s">
        <v>408</v>
      </c>
    </row>
    <row r="236" spans="1:12" ht="15.75">
      <c r="A236" s="25" t="s">
        <v>2</v>
      </c>
      <c r="B236" s="531" t="s">
        <v>20</v>
      </c>
      <c r="C236" s="534"/>
      <c r="D236" s="28" t="s">
        <v>3</v>
      </c>
      <c r="E236" s="28" t="s">
        <v>4</v>
      </c>
      <c r="F236" s="11" t="s">
        <v>5</v>
      </c>
      <c r="G236" s="546" t="s">
        <v>623</v>
      </c>
      <c r="H236" s="547"/>
      <c r="I236" s="547"/>
      <c r="J236" s="547"/>
      <c r="K236" s="547"/>
      <c r="L236" s="547"/>
    </row>
    <row r="237" spans="1:13" ht="15.75" customHeight="1">
      <c r="A237" s="223">
        <v>1</v>
      </c>
      <c r="B237" s="343" t="s">
        <v>309</v>
      </c>
      <c r="C237" s="454"/>
      <c r="D237" s="12">
        <v>3022</v>
      </c>
      <c r="E237" s="338" t="s">
        <v>664</v>
      </c>
      <c r="F237" s="339" t="s">
        <v>198</v>
      </c>
      <c r="G237" s="214">
        <v>109</v>
      </c>
      <c r="H237" s="219">
        <v>120</v>
      </c>
      <c r="I237" s="219">
        <v>120</v>
      </c>
      <c r="J237" s="219">
        <v>65</v>
      </c>
      <c r="K237" s="219">
        <v>120</v>
      </c>
      <c r="L237" s="219">
        <f>G237+H237+I237+J237+K237</f>
        <v>534</v>
      </c>
      <c r="M237" s="231"/>
    </row>
    <row r="238" spans="1:13" ht="15.75" customHeight="1">
      <c r="A238" s="223">
        <v>2</v>
      </c>
      <c r="B238" s="343" t="s">
        <v>252</v>
      </c>
      <c r="C238" s="454"/>
      <c r="D238" s="12">
        <v>3016</v>
      </c>
      <c r="E238" s="338">
        <v>243</v>
      </c>
      <c r="F238" s="339" t="s">
        <v>253</v>
      </c>
      <c r="G238" s="214">
        <v>116</v>
      </c>
      <c r="H238" s="219">
        <v>120</v>
      </c>
      <c r="I238" s="219">
        <v>103</v>
      </c>
      <c r="J238" s="219">
        <v>71</v>
      </c>
      <c r="K238" s="219">
        <v>120</v>
      </c>
      <c r="L238" s="219">
        <f>G238+H238+I238+J238+K238</f>
        <v>530</v>
      </c>
      <c r="M238" s="231"/>
    </row>
    <row r="239" spans="1:13" ht="15.75" customHeight="1">
      <c r="A239" s="223">
        <v>3</v>
      </c>
      <c r="B239" s="343" t="s">
        <v>312</v>
      </c>
      <c r="C239" s="454"/>
      <c r="D239" s="12">
        <v>3005</v>
      </c>
      <c r="E239" s="338">
        <v>448</v>
      </c>
      <c r="F239" s="339" t="s">
        <v>311</v>
      </c>
      <c r="G239" s="214">
        <v>100</v>
      </c>
      <c r="H239" s="219">
        <v>84</v>
      </c>
      <c r="I239" s="219">
        <v>120</v>
      </c>
      <c r="J239" s="219">
        <v>107</v>
      </c>
      <c r="K239" s="219">
        <v>0</v>
      </c>
      <c r="L239" s="219">
        <f>G239+H239+I239+J239+K239</f>
        <v>411</v>
      </c>
      <c r="M239" s="231"/>
    </row>
    <row r="240" spans="1:11" ht="15.75" customHeight="1">
      <c r="A240" s="19"/>
      <c r="B240" s="20"/>
      <c r="C240" s="20"/>
      <c r="D240" s="30"/>
      <c r="E240" s="24"/>
      <c r="F240" s="20"/>
      <c r="G240" s="47"/>
      <c r="H240" s="34"/>
      <c r="I240" s="34"/>
      <c r="J240" s="34"/>
      <c r="K240" s="480"/>
    </row>
    <row r="241" spans="1:11" ht="15.75" customHeight="1">
      <c r="A241" s="19"/>
      <c r="B241" s="20"/>
      <c r="C241" s="20"/>
      <c r="D241" s="30"/>
      <c r="E241" s="24"/>
      <c r="F241" s="20"/>
      <c r="G241" s="47"/>
      <c r="H241" s="34"/>
      <c r="I241" s="34"/>
      <c r="J241" s="34"/>
      <c r="K241" s="480"/>
    </row>
    <row r="242" spans="1:11" ht="15.75" customHeight="1">
      <c r="A242" s="19"/>
      <c r="B242" s="20"/>
      <c r="C242" s="20"/>
      <c r="D242" s="30"/>
      <c r="E242" s="24"/>
      <c r="F242" s="20"/>
      <c r="G242" s="47"/>
      <c r="H242" s="34"/>
      <c r="I242" s="34"/>
      <c r="J242" s="34"/>
      <c r="K242" s="480"/>
    </row>
    <row r="243" ht="15">
      <c r="A243" s="363" t="s">
        <v>15</v>
      </c>
    </row>
    <row r="245" spans="1:14" ht="15.75">
      <c r="A245" s="38" t="s">
        <v>2</v>
      </c>
      <c r="B245" s="541" t="s">
        <v>20</v>
      </c>
      <c r="C245" s="534"/>
      <c r="D245" s="28" t="s">
        <v>3</v>
      </c>
      <c r="E245" s="28" t="s">
        <v>4</v>
      </c>
      <c r="F245" s="11" t="s">
        <v>5</v>
      </c>
      <c r="G245" s="535" t="s">
        <v>623</v>
      </c>
      <c r="H245" s="544"/>
      <c r="I245" s="544"/>
      <c r="J245" s="544"/>
      <c r="K245" s="544"/>
      <c r="L245" s="544"/>
      <c r="M245" s="544"/>
      <c r="N245" s="545"/>
    </row>
    <row r="246" spans="1:15" ht="12">
      <c r="A246" s="223">
        <v>1</v>
      </c>
      <c r="B246" s="359" t="s">
        <v>321</v>
      </c>
      <c r="C246" s="432"/>
      <c r="D246" s="12">
        <v>3012</v>
      </c>
      <c r="E246" s="338">
        <v>137</v>
      </c>
      <c r="F246" s="357" t="s">
        <v>315</v>
      </c>
      <c r="G246" s="214">
        <v>180</v>
      </c>
      <c r="H246" s="219">
        <v>180</v>
      </c>
      <c r="I246" s="219">
        <v>180</v>
      </c>
      <c r="J246" s="219">
        <v>180</v>
      </c>
      <c r="K246" s="219">
        <v>180</v>
      </c>
      <c r="L246" s="219">
        <v>180</v>
      </c>
      <c r="M246" s="219">
        <v>180</v>
      </c>
      <c r="N246" s="219">
        <f aca="true" t="shared" si="7" ref="N246:N299">SUM(G246:M246)</f>
        <v>1260</v>
      </c>
      <c r="O246" s="231"/>
    </row>
    <row r="247" spans="1:15" ht="12">
      <c r="A247" s="223">
        <v>2</v>
      </c>
      <c r="B247" s="358" t="s">
        <v>332</v>
      </c>
      <c r="C247" s="432"/>
      <c r="D247" s="12">
        <v>3021</v>
      </c>
      <c r="E247" s="338" t="s">
        <v>672</v>
      </c>
      <c r="F247" s="357" t="s">
        <v>333</v>
      </c>
      <c r="G247" s="214">
        <v>180</v>
      </c>
      <c r="H247" s="219">
        <v>180</v>
      </c>
      <c r="I247" s="219">
        <v>180</v>
      </c>
      <c r="J247" s="219">
        <v>180</v>
      </c>
      <c r="K247" s="219">
        <v>146</v>
      </c>
      <c r="L247" s="219">
        <v>180</v>
      </c>
      <c r="M247" s="219">
        <v>180</v>
      </c>
      <c r="N247" s="219">
        <f t="shared" si="7"/>
        <v>1226</v>
      </c>
      <c r="O247" s="231"/>
    </row>
    <row r="248" spans="1:15" ht="12">
      <c r="A248" s="223">
        <v>3</v>
      </c>
      <c r="B248" s="359" t="s">
        <v>669</v>
      </c>
      <c r="C248" s="432"/>
      <c r="D248" s="12">
        <v>3019</v>
      </c>
      <c r="E248" s="338">
        <v>48</v>
      </c>
      <c r="F248" s="357" t="s">
        <v>213</v>
      </c>
      <c r="G248" s="214">
        <v>180</v>
      </c>
      <c r="H248" s="219">
        <v>155</v>
      </c>
      <c r="I248" s="219">
        <v>169</v>
      </c>
      <c r="J248" s="219">
        <v>180</v>
      </c>
      <c r="K248" s="219">
        <v>180</v>
      </c>
      <c r="L248" s="219">
        <v>180</v>
      </c>
      <c r="M248" s="219">
        <v>180</v>
      </c>
      <c r="N248" s="219">
        <f t="shared" si="7"/>
        <v>1224</v>
      </c>
      <c r="O248" s="231"/>
    </row>
    <row r="249" spans="1:15" ht="12">
      <c r="A249" s="223">
        <v>4</v>
      </c>
      <c r="B249" s="358" t="s">
        <v>319</v>
      </c>
      <c r="C249" s="432"/>
      <c r="D249" s="12">
        <v>3002</v>
      </c>
      <c r="E249" s="338">
        <v>333</v>
      </c>
      <c r="F249" s="357" t="s">
        <v>240</v>
      </c>
      <c r="G249" s="32">
        <v>180</v>
      </c>
      <c r="H249" s="220">
        <v>180</v>
      </c>
      <c r="I249" s="220">
        <v>180</v>
      </c>
      <c r="J249" s="220">
        <v>129</v>
      </c>
      <c r="K249" s="220">
        <v>180</v>
      </c>
      <c r="L249" s="220">
        <v>180</v>
      </c>
      <c r="M249" s="220">
        <v>180</v>
      </c>
      <c r="N249" s="220">
        <f t="shared" si="7"/>
        <v>1209</v>
      </c>
      <c r="O249" s="213"/>
    </row>
    <row r="250" spans="1:14" ht="12">
      <c r="A250" s="223">
        <v>5</v>
      </c>
      <c r="B250" s="343" t="s">
        <v>265</v>
      </c>
      <c r="C250" s="432" t="s">
        <v>12</v>
      </c>
      <c r="D250" s="12">
        <v>3019</v>
      </c>
      <c r="E250" s="338">
        <v>77</v>
      </c>
      <c r="F250" s="339" t="s">
        <v>219</v>
      </c>
      <c r="G250" s="32">
        <v>180</v>
      </c>
      <c r="H250" s="220">
        <v>180</v>
      </c>
      <c r="I250" s="220">
        <v>140</v>
      </c>
      <c r="J250" s="220">
        <v>180</v>
      </c>
      <c r="K250" s="220">
        <v>180</v>
      </c>
      <c r="L250" s="220">
        <v>180</v>
      </c>
      <c r="M250" s="220">
        <v>165</v>
      </c>
      <c r="N250" s="220">
        <f t="shared" si="7"/>
        <v>1205</v>
      </c>
    </row>
    <row r="251" spans="1:14" ht="12">
      <c r="A251" s="223">
        <v>6</v>
      </c>
      <c r="B251" s="359" t="s">
        <v>290</v>
      </c>
      <c r="C251" s="432"/>
      <c r="D251" s="12">
        <v>3006</v>
      </c>
      <c r="E251" s="338">
        <v>102</v>
      </c>
      <c r="F251" s="357" t="s">
        <v>291</v>
      </c>
      <c r="G251" s="32">
        <v>180</v>
      </c>
      <c r="H251" s="220">
        <v>180</v>
      </c>
      <c r="I251" s="220">
        <v>109</v>
      </c>
      <c r="J251" s="220">
        <v>180</v>
      </c>
      <c r="K251" s="220">
        <v>180</v>
      </c>
      <c r="L251" s="220">
        <v>180</v>
      </c>
      <c r="M251" s="234">
        <v>180</v>
      </c>
      <c r="N251" s="220">
        <f>SUM(G251:M251)</f>
        <v>1189</v>
      </c>
    </row>
    <row r="252" spans="1:14" ht="12">
      <c r="A252" s="223">
        <v>7</v>
      </c>
      <c r="B252" s="358" t="s">
        <v>211</v>
      </c>
      <c r="C252" s="432" t="s">
        <v>14</v>
      </c>
      <c r="D252" s="12">
        <v>3015</v>
      </c>
      <c r="E252" s="338">
        <v>90</v>
      </c>
      <c r="F252" s="357" t="s">
        <v>192</v>
      </c>
      <c r="G252" s="32">
        <v>180</v>
      </c>
      <c r="H252" s="220">
        <v>180</v>
      </c>
      <c r="I252" s="220">
        <v>100</v>
      </c>
      <c r="J252" s="220">
        <v>180</v>
      </c>
      <c r="K252" s="220">
        <v>180</v>
      </c>
      <c r="L252" s="220">
        <v>180</v>
      </c>
      <c r="M252" s="220">
        <v>180</v>
      </c>
      <c r="N252" s="220">
        <f t="shared" si="7"/>
        <v>1180</v>
      </c>
    </row>
    <row r="253" spans="1:14" ht="12">
      <c r="A253" s="223">
        <v>8</v>
      </c>
      <c r="B253" s="359" t="s">
        <v>334</v>
      </c>
      <c r="C253" s="432"/>
      <c r="D253" s="12">
        <v>3019</v>
      </c>
      <c r="E253" s="338" t="s">
        <v>620</v>
      </c>
      <c r="F253" s="357" t="s">
        <v>194</v>
      </c>
      <c r="G253" s="32">
        <v>180</v>
      </c>
      <c r="H253" s="220">
        <v>171</v>
      </c>
      <c r="I253" s="220">
        <v>180</v>
      </c>
      <c r="J253" s="220">
        <v>180</v>
      </c>
      <c r="K253" s="220">
        <v>94</v>
      </c>
      <c r="L253" s="220">
        <v>180</v>
      </c>
      <c r="M253" s="220">
        <v>180</v>
      </c>
      <c r="N253" s="220">
        <f t="shared" si="7"/>
        <v>1165</v>
      </c>
    </row>
    <row r="254" spans="1:14" ht="12">
      <c r="A254" s="223">
        <v>9</v>
      </c>
      <c r="B254" s="343" t="s">
        <v>324</v>
      </c>
      <c r="C254" s="432"/>
      <c r="D254" s="12">
        <v>3022</v>
      </c>
      <c r="E254" s="338">
        <v>68</v>
      </c>
      <c r="F254" s="339" t="s">
        <v>198</v>
      </c>
      <c r="G254" s="32">
        <v>180</v>
      </c>
      <c r="H254" s="220">
        <v>180</v>
      </c>
      <c r="I254" s="220">
        <v>180</v>
      </c>
      <c r="J254" s="220">
        <v>180</v>
      </c>
      <c r="K254" s="220">
        <v>105</v>
      </c>
      <c r="L254" s="220">
        <v>154</v>
      </c>
      <c r="M254" s="220">
        <v>180</v>
      </c>
      <c r="N254" s="220">
        <f t="shared" si="7"/>
        <v>1159</v>
      </c>
    </row>
    <row r="255" spans="1:14" ht="12">
      <c r="A255" s="223">
        <v>10</v>
      </c>
      <c r="B255" s="359" t="s">
        <v>314</v>
      </c>
      <c r="C255" s="432"/>
      <c r="D255" s="12">
        <v>3012</v>
      </c>
      <c r="E255" s="338">
        <v>137</v>
      </c>
      <c r="F255" s="357" t="s">
        <v>315</v>
      </c>
      <c r="G255" s="32">
        <v>180</v>
      </c>
      <c r="H255" s="220">
        <v>126</v>
      </c>
      <c r="I255" s="220">
        <v>129</v>
      </c>
      <c r="J255" s="220">
        <v>180</v>
      </c>
      <c r="K255" s="220">
        <v>180</v>
      </c>
      <c r="L255" s="220">
        <v>180</v>
      </c>
      <c r="M255" s="220">
        <v>180</v>
      </c>
      <c r="N255" s="220">
        <f t="shared" si="7"/>
        <v>1155</v>
      </c>
    </row>
    <row r="256" spans="1:14" ht="12">
      <c r="A256" s="223">
        <v>11</v>
      </c>
      <c r="B256" s="358" t="s">
        <v>23</v>
      </c>
      <c r="C256" s="432"/>
      <c r="D256" s="12">
        <v>3017</v>
      </c>
      <c r="E256" s="338">
        <v>698</v>
      </c>
      <c r="F256" s="357" t="s">
        <v>185</v>
      </c>
      <c r="G256" s="32">
        <v>180</v>
      </c>
      <c r="H256" s="220">
        <v>167</v>
      </c>
      <c r="I256" s="220">
        <v>180</v>
      </c>
      <c r="J256" s="220">
        <v>180</v>
      </c>
      <c r="K256" s="220">
        <v>88</v>
      </c>
      <c r="L256" s="220">
        <v>180</v>
      </c>
      <c r="M256" s="220">
        <v>180</v>
      </c>
      <c r="N256" s="220">
        <f t="shared" si="7"/>
        <v>1155</v>
      </c>
    </row>
    <row r="257" spans="1:14" ht="12">
      <c r="A257" s="223">
        <v>12</v>
      </c>
      <c r="B257" s="343" t="s">
        <v>322</v>
      </c>
      <c r="C257" s="432"/>
      <c r="D257" s="12">
        <v>3019</v>
      </c>
      <c r="E257" s="338">
        <v>257</v>
      </c>
      <c r="F257" s="339" t="s">
        <v>190</v>
      </c>
      <c r="G257" s="32">
        <v>180</v>
      </c>
      <c r="H257" s="220">
        <v>162</v>
      </c>
      <c r="I257" s="220">
        <v>180</v>
      </c>
      <c r="J257" s="220">
        <v>56</v>
      </c>
      <c r="K257" s="220">
        <v>180</v>
      </c>
      <c r="L257" s="220">
        <v>180</v>
      </c>
      <c r="M257" s="220">
        <v>180</v>
      </c>
      <c r="N257" s="220">
        <f t="shared" si="7"/>
        <v>1118</v>
      </c>
    </row>
    <row r="258" spans="1:14" ht="12">
      <c r="A258" s="223">
        <v>13</v>
      </c>
      <c r="B258" s="358" t="s">
        <v>284</v>
      </c>
      <c r="C258" s="432"/>
      <c r="D258" s="12">
        <v>3019</v>
      </c>
      <c r="E258" s="338">
        <v>851</v>
      </c>
      <c r="F258" s="357" t="s">
        <v>285</v>
      </c>
      <c r="G258" s="32">
        <v>158</v>
      </c>
      <c r="H258" s="220">
        <v>180</v>
      </c>
      <c r="I258" s="220">
        <v>58</v>
      </c>
      <c r="J258" s="220">
        <v>180</v>
      </c>
      <c r="K258" s="220">
        <v>180</v>
      </c>
      <c r="L258" s="220">
        <v>180</v>
      </c>
      <c r="M258" s="220">
        <v>180</v>
      </c>
      <c r="N258" s="220">
        <f t="shared" si="7"/>
        <v>1116</v>
      </c>
    </row>
    <row r="259" spans="1:14" ht="12">
      <c r="A259" s="223">
        <v>14</v>
      </c>
      <c r="B259" s="343" t="s">
        <v>316</v>
      </c>
      <c r="C259" s="432"/>
      <c r="D259" s="12">
        <v>3017</v>
      </c>
      <c r="E259" s="338">
        <v>698</v>
      </c>
      <c r="F259" s="339" t="s">
        <v>185</v>
      </c>
      <c r="G259" s="32">
        <v>159</v>
      </c>
      <c r="H259" s="220">
        <v>180</v>
      </c>
      <c r="I259" s="220">
        <v>180</v>
      </c>
      <c r="J259" s="220">
        <v>170</v>
      </c>
      <c r="K259" s="220">
        <v>180</v>
      </c>
      <c r="L259" s="220">
        <v>63</v>
      </c>
      <c r="M259" s="220">
        <v>180</v>
      </c>
      <c r="N259" s="220">
        <f t="shared" si="7"/>
        <v>1112</v>
      </c>
    </row>
    <row r="260" spans="1:14" ht="12">
      <c r="A260" s="223">
        <v>15</v>
      </c>
      <c r="B260" s="358" t="s">
        <v>225</v>
      </c>
      <c r="C260" s="432"/>
      <c r="D260" s="12">
        <v>3017</v>
      </c>
      <c r="E260" s="338">
        <v>698</v>
      </c>
      <c r="F260" s="357" t="s">
        <v>185</v>
      </c>
      <c r="G260" s="32">
        <v>100</v>
      </c>
      <c r="H260" s="220">
        <v>148</v>
      </c>
      <c r="I260" s="220">
        <v>143</v>
      </c>
      <c r="J260" s="220">
        <v>180</v>
      </c>
      <c r="K260" s="220">
        <v>180</v>
      </c>
      <c r="L260" s="220">
        <v>180</v>
      </c>
      <c r="M260" s="220">
        <v>178</v>
      </c>
      <c r="N260" s="220">
        <f t="shared" si="7"/>
        <v>1109</v>
      </c>
    </row>
    <row r="261" spans="1:14" ht="12">
      <c r="A261" s="223">
        <v>16</v>
      </c>
      <c r="B261" s="358" t="s">
        <v>259</v>
      </c>
      <c r="C261" s="432"/>
      <c r="D261" s="12">
        <v>3015</v>
      </c>
      <c r="E261" s="338">
        <v>90</v>
      </c>
      <c r="F261" s="357" t="s">
        <v>192</v>
      </c>
      <c r="G261" s="32">
        <v>180</v>
      </c>
      <c r="H261" s="220">
        <v>156</v>
      </c>
      <c r="I261" s="220">
        <v>109</v>
      </c>
      <c r="J261" s="220">
        <v>180</v>
      </c>
      <c r="K261" s="220">
        <v>180</v>
      </c>
      <c r="L261" s="220">
        <v>110</v>
      </c>
      <c r="M261" s="220">
        <v>180</v>
      </c>
      <c r="N261" s="220">
        <f t="shared" si="7"/>
        <v>1095</v>
      </c>
    </row>
    <row r="262" spans="1:14" ht="12">
      <c r="A262" s="223">
        <v>17</v>
      </c>
      <c r="B262" s="358" t="s">
        <v>31</v>
      </c>
      <c r="C262" s="432" t="s">
        <v>14</v>
      </c>
      <c r="D262" s="12">
        <v>3017</v>
      </c>
      <c r="E262" s="338">
        <v>698</v>
      </c>
      <c r="F262" s="357" t="s">
        <v>185</v>
      </c>
      <c r="G262" s="32">
        <v>180</v>
      </c>
      <c r="H262" s="220">
        <v>85</v>
      </c>
      <c r="I262" s="220">
        <v>180</v>
      </c>
      <c r="J262" s="220">
        <v>102</v>
      </c>
      <c r="K262" s="220">
        <v>180</v>
      </c>
      <c r="L262" s="220">
        <v>180</v>
      </c>
      <c r="M262" s="220">
        <v>165</v>
      </c>
      <c r="N262" s="220">
        <f t="shared" si="7"/>
        <v>1072</v>
      </c>
    </row>
    <row r="263" spans="1:14" ht="12">
      <c r="A263" s="223">
        <v>18</v>
      </c>
      <c r="B263" s="343" t="s">
        <v>297</v>
      </c>
      <c r="C263" s="432"/>
      <c r="D263" s="12">
        <v>3022</v>
      </c>
      <c r="E263" s="338">
        <v>68</v>
      </c>
      <c r="F263" s="339" t="s">
        <v>198</v>
      </c>
      <c r="G263" s="32">
        <v>153</v>
      </c>
      <c r="H263" s="220">
        <v>110</v>
      </c>
      <c r="I263" s="220">
        <v>180</v>
      </c>
      <c r="J263" s="220">
        <v>90</v>
      </c>
      <c r="K263" s="220">
        <v>178</v>
      </c>
      <c r="L263" s="220">
        <v>180</v>
      </c>
      <c r="M263" s="220">
        <v>180</v>
      </c>
      <c r="N263" s="220">
        <f t="shared" si="7"/>
        <v>1071</v>
      </c>
    </row>
    <row r="264" spans="1:14" ht="12">
      <c r="A264" s="223">
        <v>19</v>
      </c>
      <c r="B264" s="358" t="s">
        <v>329</v>
      </c>
      <c r="C264" s="432" t="s">
        <v>14</v>
      </c>
      <c r="D264" s="12">
        <v>3005</v>
      </c>
      <c r="E264" s="338">
        <v>448</v>
      </c>
      <c r="F264" s="357" t="s">
        <v>311</v>
      </c>
      <c r="G264" s="32">
        <v>180</v>
      </c>
      <c r="H264" s="220">
        <v>129</v>
      </c>
      <c r="I264" s="220">
        <v>120</v>
      </c>
      <c r="J264" s="220">
        <v>75</v>
      </c>
      <c r="K264" s="220">
        <v>180</v>
      </c>
      <c r="L264" s="220">
        <v>180</v>
      </c>
      <c r="M264" s="220">
        <v>180</v>
      </c>
      <c r="N264" s="220">
        <f t="shared" si="7"/>
        <v>1044</v>
      </c>
    </row>
    <row r="265" spans="1:14" ht="12">
      <c r="A265" s="223">
        <v>20</v>
      </c>
      <c r="B265" s="343" t="s">
        <v>313</v>
      </c>
      <c r="C265" s="432"/>
      <c r="D265" s="12">
        <v>3022</v>
      </c>
      <c r="E265" s="338">
        <v>612</v>
      </c>
      <c r="F265" s="339" t="s">
        <v>201</v>
      </c>
      <c r="G265" s="32">
        <v>180</v>
      </c>
      <c r="H265" s="220">
        <v>180</v>
      </c>
      <c r="I265" s="220">
        <v>180</v>
      </c>
      <c r="J265" s="220">
        <v>180</v>
      </c>
      <c r="K265" s="220">
        <v>115</v>
      </c>
      <c r="L265" s="220">
        <v>21</v>
      </c>
      <c r="M265" s="220">
        <v>180</v>
      </c>
      <c r="N265" s="220">
        <f t="shared" si="7"/>
        <v>1036</v>
      </c>
    </row>
    <row r="266" spans="1:14" ht="12">
      <c r="A266" s="223">
        <v>21</v>
      </c>
      <c r="B266" s="343" t="s">
        <v>214</v>
      </c>
      <c r="C266" s="432" t="s">
        <v>14</v>
      </c>
      <c r="D266" s="12">
        <v>3019</v>
      </c>
      <c r="E266" s="338">
        <v>48</v>
      </c>
      <c r="F266" s="357" t="s">
        <v>213</v>
      </c>
      <c r="G266" s="32">
        <v>123</v>
      </c>
      <c r="H266" s="220">
        <v>161</v>
      </c>
      <c r="I266" s="220">
        <v>180</v>
      </c>
      <c r="J266" s="220">
        <v>82</v>
      </c>
      <c r="K266" s="220">
        <v>123</v>
      </c>
      <c r="L266" s="220">
        <v>180</v>
      </c>
      <c r="M266" s="220">
        <v>180</v>
      </c>
      <c r="N266" s="220">
        <f t="shared" si="7"/>
        <v>1029</v>
      </c>
    </row>
    <row r="267" spans="1:14" ht="12">
      <c r="A267" s="223">
        <v>22</v>
      </c>
      <c r="B267" s="358" t="s">
        <v>239</v>
      </c>
      <c r="C267" s="432"/>
      <c r="D267" s="12">
        <v>3002</v>
      </c>
      <c r="E267" s="338">
        <v>333</v>
      </c>
      <c r="F267" s="357" t="s">
        <v>240</v>
      </c>
      <c r="G267" s="32">
        <v>180</v>
      </c>
      <c r="H267" s="220">
        <v>152</v>
      </c>
      <c r="I267" s="220">
        <v>79</v>
      </c>
      <c r="J267" s="220">
        <v>180</v>
      </c>
      <c r="K267" s="220">
        <v>180</v>
      </c>
      <c r="L267" s="220">
        <v>72</v>
      </c>
      <c r="M267" s="220">
        <v>180</v>
      </c>
      <c r="N267" s="220">
        <f t="shared" si="7"/>
        <v>1023</v>
      </c>
    </row>
    <row r="268" spans="1:14" ht="12">
      <c r="A268" s="223">
        <v>23</v>
      </c>
      <c r="B268" s="343" t="s">
        <v>330</v>
      </c>
      <c r="C268" s="432"/>
      <c r="D268" s="12">
        <v>3015</v>
      </c>
      <c r="E268" s="338">
        <v>90</v>
      </c>
      <c r="F268" s="339" t="s">
        <v>192</v>
      </c>
      <c r="G268" s="32">
        <v>98</v>
      </c>
      <c r="H268" s="220">
        <v>117</v>
      </c>
      <c r="I268" s="220">
        <v>180</v>
      </c>
      <c r="J268" s="220">
        <v>78</v>
      </c>
      <c r="K268" s="220">
        <v>180</v>
      </c>
      <c r="L268" s="220">
        <v>180</v>
      </c>
      <c r="M268" s="220">
        <v>180</v>
      </c>
      <c r="N268" s="220">
        <f t="shared" si="7"/>
        <v>1013</v>
      </c>
    </row>
    <row r="269" spans="1:14" ht="12">
      <c r="A269" s="223">
        <v>24</v>
      </c>
      <c r="B269" s="358" t="s">
        <v>328</v>
      </c>
      <c r="C269" s="432"/>
      <c r="D269" s="12">
        <v>3006</v>
      </c>
      <c r="E269" s="338">
        <v>107</v>
      </c>
      <c r="F269" s="357" t="s">
        <v>318</v>
      </c>
      <c r="G269" s="32">
        <v>180</v>
      </c>
      <c r="H269" s="220">
        <v>113</v>
      </c>
      <c r="I269" s="220">
        <v>149</v>
      </c>
      <c r="J269" s="220">
        <v>113</v>
      </c>
      <c r="K269" s="220">
        <v>180</v>
      </c>
      <c r="L269" s="220">
        <v>180</v>
      </c>
      <c r="M269" s="220">
        <v>97</v>
      </c>
      <c r="N269" s="220">
        <f t="shared" si="7"/>
        <v>1012</v>
      </c>
    </row>
    <row r="270" spans="1:14" ht="12">
      <c r="A270" s="223">
        <v>25</v>
      </c>
      <c r="B270" s="343" t="s">
        <v>326</v>
      </c>
      <c r="C270" s="432"/>
      <c r="D270" s="12">
        <v>3006</v>
      </c>
      <c r="E270" s="338">
        <v>75</v>
      </c>
      <c r="F270" s="339" t="s">
        <v>327</v>
      </c>
      <c r="G270" s="32">
        <v>180</v>
      </c>
      <c r="H270" s="220">
        <v>30</v>
      </c>
      <c r="I270" s="220">
        <v>180</v>
      </c>
      <c r="J270" s="220">
        <v>125</v>
      </c>
      <c r="K270" s="220">
        <v>180</v>
      </c>
      <c r="L270" s="220">
        <v>135</v>
      </c>
      <c r="M270" s="220">
        <v>180</v>
      </c>
      <c r="N270" s="220">
        <f t="shared" si="7"/>
        <v>1010</v>
      </c>
    </row>
    <row r="271" spans="1:14" ht="12">
      <c r="A271" s="223">
        <v>26</v>
      </c>
      <c r="B271" s="358" t="s">
        <v>236</v>
      </c>
      <c r="C271" s="432"/>
      <c r="D271" s="12">
        <v>3019</v>
      </c>
      <c r="E271" s="338">
        <v>48</v>
      </c>
      <c r="F271" s="357" t="s">
        <v>213</v>
      </c>
      <c r="G271" s="32">
        <v>61</v>
      </c>
      <c r="H271" s="220">
        <v>110</v>
      </c>
      <c r="I271" s="220">
        <v>164</v>
      </c>
      <c r="J271" s="220">
        <v>180</v>
      </c>
      <c r="K271" s="220">
        <v>180</v>
      </c>
      <c r="L271" s="220">
        <v>180</v>
      </c>
      <c r="M271" s="220">
        <v>114</v>
      </c>
      <c r="N271" s="220">
        <f t="shared" si="7"/>
        <v>989</v>
      </c>
    </row>
    <row r="272" spans="1:14" ht="12">
      <c r="A272" s="223">
        <v>27</v>
      </c>
      <c r="B272" s="343" t="s">
        <v>210</v>
      </c>
      <c r="C272" s="432" t="s">
        <v>12</v>
      </c>
      <c r="D272" s="12">
        <v>3015</v>
      </c>
      <c r="E272" s="338">
        <v>90</v>
      </c>
      <c r="F272" s="339" t="s">
        <v>192</v>
      </c>
      <c r="G272" s="32">
        <v>180</v>
      </c>
      <c r="H272" s="220">
        <v>117</v>
      </c>
      <c r="I272" s="220">
        <v>85</v>
      </c>
      <c r="J272" s="220">
        <v>180</v>
      </c>
      <c r="K272" s="220">
        <v>57</v>
      </c>
      <c r="L272" s="220">
        <v>180</v>
      </c>
      <c r="M272" s="220">
        <v>180</v>
      </c>
      <c r="N272" s="220">
        <f t="shared" si="7"/>
        <v>979</v>
      </c>
    </row>
    <row r="273" spans="1:14" ht="12">
      <c r="A273" s="223">
        <v>28</v>
      </c>
      <c r="B273" s="343" t="s">
        <v>245</v>
      </c>
      <c r="C273" s="432"/>
      <c r="D273" s="12">
        <v>3013</v>
      </c>
      <c r="E273" s="338">
        <v>533</v>
      </c>
      <c r="F273" s="339" t="s">
        <v>246</v>
      </c>
      <c r="G273" s="32">
        <v>135</v>
      </c>
      <c r="H273" s="220">
        <v>121</v>
      </c>
      <c r="I273" s="220">
        <v>87</v>
      </c>
      <c r="J273" s="220">
        <v>180</v>
      </c>
      <c r="K273" s="220">
        <v>171</v>
      </c>
      <c r="L273" s="220">
        <v>74</v>
      </c>
      <c r="M273" s="220">
        <v>180</v>
      </c>
      <c r="N273" s="220">
        <f t="shared" si="7"/>
        <v>948</v>
      </c>
    </row>
    <row r="274" spans="1:14" ht="12">
      <c r="A274" s="223">
        <v>29</v>
      </c>
      <c r="B274" s="358" t="s">
        <v>247</v>
      </c>
      <c r="C274" s="432"/>
      <c r="D274" s="12">
        <v>3017</v>
      </c>
      <c r="E274" s="338">
        <v>698</v>
      </c>
      <c r="F274" s="357" t="s">
        <v>185</v>
      </c>
      <c r="G274" s="32">
        <v>138</v>
      </c>
      <c r="H274" s="220">
        <v>150</v>
      </c>
      <c r="I274" s="220">
        <v>99</v>
      </c>
      <c r="J274" s="220">
        <v>180</v>
      </c>
      <c r="K274" s="220">
        <v>104</v>
      </c>
      <c r="L274" s="220">
        <v>180</v>
      </c>
      <c r="M274" s="220">
        <v>87</v>
      </c>
      <c r="N274" s="220">
        <f t="shared" si="7"/>
        <v>938</v>
      </c>
    </row>
    <row r="275" spans="1:14" ht="12">
      <c r="A275" s="223">
        <v>30</v>
      </c>
      <c r="B275" s="358" t="s">
        <v>317</v>
      </c>
      <c r="C275" s="432"/>
      <c r="D275" s="12">
        <v>3006</v>
      </c>
      <c r="E275" s="338">
        <v>107</v>
      </c>
      <c r="F275" s="357" t="s">
        <v>318</v>
      </c>
      <c r="G275" s="32">
        <v>127</v>
      </c>
      <c r="H275" s="220">
        <v>166</v>
      </c>
      <c r="I275" s="220">
        <v>141</v>
      </c>
      <c r="J275" s="220">
        <v>145</v>
      </c>
      <c r="K275" s="220">
        <v>105</v>
      </c>
      <c r="L275" s="220">
        <v>80</v>
      </c>
      <c r="M275" s="220">
        <v>153</v>
      </c>
      <c r="N275" s="220">
        <f t="shared" si="7"/>
        <v>917</v>
      </c>
    </row>
    <row r="276" spans="1:14" ht="12">
      <c r="A276" s="223">
        <v>31</v>
      </c>
      <c r="B276" s="343" t="s">
        <v>28</v>
      </c>
      <c r="C276" s="432"/>
      <c r="D276" s="12">
        <v>3017</v>
      </c>
      <c r="E276" s="338">
        <v>698</v>
      </c>
      <c r="F276" s="339" t="s">
        <v>185</v>
      </c>
      <c r="G276" s="32">
        <v>113</v>
      </c>
      <c r="H276" s="220">
        <v>63</v>
      </c>
      <c r="I276" s="220">
        <v>94</v>
      </c>
      <c r="J276" s="220">
        <v>180</v>
      </c>
      <c r="K276" s="220">
        <v>180</v>
      </c>
      <c r="L276" s="220">
        <v>180</v>
      </c>
      <c r="M276" s="220">
        <v>105</v>
      </c>
      <c r="N276" s="220">
        <f t="shared" si="7"/>
        <v>915</v>
      </c>
    </row>
    <row r="277" spans="1:14" ht="12">
      <c r="A277" s="223">
        <v>32</v>
      </c>
      <c r="B277" s="343" t="s">
        <v>287</v>
      </c>
      <c r="C277" s="432"/>
      <c r="D277" s="12">
        <v>3019</v>
      </c>
      <c r="E277" s="338" t="s">
        <v>603</v>
      </c>
      <c r="F277" s="339" t="s">
        <v>288</v>
      </c>
      <c r="G277" s="32">
        <v>75</v>
      </c>
      <c r="H277" s="220">
        <v>180</v>
      </c>
      <c r="I277" s="220">
        <v>180</v>
      </c>
      <c r="J277" s="220">
        <v>61</v>
      </c>
      <c r="K277" s="220">
        <v>124</v>
      </c>
      <c r="L277" s="220">
        <v>180</v>
      </c>
      <c r="M277" s="220">
        <v>113</v>
      </c>
      <c r="N277" s="220">
        <f t="shared" si="7"/>
        <v>913</v>
      </c>
    </row>
    <row r="278" spans="1:14" ht="12">
      <c r="A278" s="223">
        <v>33</v>
      </c>
      <c r="B278" s="343" t="s">
        <v>218</v>
      </c>
      <c r="C278" s="432" t="s">
        <v>12</v>
      </c>
      <c r="D278" s="12">
        <v>3017</v>
      </c>
      <c r="E278" s="338">
        <v>698</v>
      </c>
      <c r="F278" s="339" t="s">
        <v>196</v>
      </c>
      <c r="G278" s="32">
        <v>0</v>
      </c>
      <c r="H278" s="220">
        <v>131</v>
      </c>
      <c r="I278" s="220">
        <v>180</v>
      </c>
      <c r="J278" s="220">
        <v>180</v>
      </c>
      <c r="K278" s="220">
        <v>38</v>
      </c>
      <c r="L278" s="220">
        <v>161</v>
      </c>
      <c r="M278" s="220">
        <v>180</v>
      </c>
      <c r="N278" s="220">
        <f t="shared" si="7"/>
        <v>870</v>
      </c>
    </row>
    <row r="279" spans="1:14" ht="12">
      <c r="A279" s="223">
        <v>34</v>
      </c>
      <c r="B279" s="358" t="s">
        <v>325</v>
      </c>
      <c r="C279" s="432"/>
      <c r="D279" s="12">
        <v>3006</v>
      </c>
      <c r="E279" s="338">
        <v>102</v>
      </c>
      <c r="F279" s="357" t="s">
        <v>291</v>
      </c>
      <c r="G279" s="32">
        <v>148</v>
      </c>
      <c r="H279" s="220">
        <v>180</v>
      </c>
      <c r="I279" s="220">
        <v>134</v>
      </c>
      <c r="J279" s="220">
        <v>66</v>
      </c>
      <c r="K279" s="220">
        <v>55</v>
      </c>
      <c r="L279" s="220">
        <v>180</v>
      </c>
      <c r="M279" s="220">
        <v>104</v>
      </c>
      <c r="N279" s="220">
        <f t="shared" si="7"/>
        <v>867</v>
      </c>
    </row>
    <row r="280" spans="1:14" ht="12">
      <c r="A280" s="223">
        <v>35</v>
      </c>
      <c r="B280" s="358" t="s">
        <v>223</v>
      </c>
      <c r="C280" s="432" t="s">
        <v>14</v>
      </c>
      <c r="D280" s="12">
        <v>3017</v>
      </c>
      <c r="E280" s="338">
        <v>698</v>
      </c>
      <c r="F280" s="357" t="s">
        <v>185</v>
      </c>
      <c r="G280" s="32">
        <v>81</v>
      </c>
      <c r="H280" s="220">
        <v>44</v>
      </c>
      <c r="I280" s="220">
        <v>130</v>
      </c>
      <c r="J280" s="220">
        <v>180</v>
      </c>
      <c r="K280" s="220">
        <v>72</v>
      </c>
      <c r="L280" s="220">
        <v>180</v>
      </c>
      <c r="M280" s="220">
        <v>180</v>
      </c>
      <c r="N280" s="220">
        <f t="shared" si="7"/>
        <v>867</v>
      </c>
    </row>
    <row r="281" spans="1:14" ht="12">
      <c r="A281" s="223">
        <v>36</v>
      </c>
      <c r="B281" s="358" t="s">
        <v>286</v>
      </c>
      <c r="C281" s="432"/>
      <c r="D281" s="12">
        <v>3017</v>
      </c>
      <c r="E281" s="338">
        <v>698</v>
      </c>
      <c r="F281" s="357" t="s">
        <v>185</v>
      </c>
      <c r="G281" s="32">
        <v>160</v>
      </c>
      <c r="H281" s="220">
        <v>121</v>
      </c>
      <c r="I281" s="220">
        <v>140</v>
      </c>
      <c r="J281" s="220">
        <v>69</v>
      </c>
      <c r="K281" s="220">
        <v>105</v>
      </c>
      <c r="L281" s="220">
        <v>180</v>
      </c>
      <c r="M281" s="220">
        <v>85</v>
      </c>
      <c r="N281" s="220">
        <f t="shared" si="7"/>
        <v>860</v>
      </c>
    </row>
    <row r="282" spans="1:14" ht="12">
      <c r="A282" s="223">
        <v>37</v>
      </c>
      <c r="B282" s="343" t="s">
        <v>254</v>
      </c>
      <c r="C282" s="432"/>
      <c r="D282" s="12">
        <v>3021</v>
      </c>
      <c r="E282" s="338">
        <v>973</v>
      </c>
      <c r="F282" s="339" t="s">
        <v>255</v>
      </c>
      <c r="G282" s="32">
        <v>180</v>
      </c>
      <c r="H282" s="220">
        <v>155</v>
      </c>
      <c r="I282" s="220">
        <v>180</v>
      </c>
      <c r="J282" s="220">
        <v>60</v>
      </c>
      <c r="K282" s="220">
        <v>22</v>
      </c>
      <c r="L282" s="220">
        <v>180</v>
      </c>
      <c r="M282" s="220">
        <v>79</v>
      </c>
      <c r="N282" s="220">
        <f t="shared" si="7"/>
        <v>856</v>
      </c>
    </row>
    <row r="283" spans="1:14" ht="12">
      <c r="A283" s="223">
        <v>38</v>
      </c>
      <c r="B283" s="359" t="s">
        <v>216</v>
      </c>
      <c r="C283" s="432" t="s">
        <v>12</v>
      </c>
      <c r="D283" s="12">
        <v>3019</v>
      </c>
      <c r="E283" s="347">
        <v>48</v>
      </c>
      <c r="F283" s="357" t="s">
        <v>213</v>
      </c>
      <c r="G283" s="32">
        <v>180</v>
      </c>
      <c r="H283" s="220">
        <v>69</v>
      </c>
      <c r="I283" s="220">
        <v>73</v>
      </c>
      <c r="J283" s="220">
        <v>180</v>
      </c>
      <c r="K283" s="220">
        <v>78</v>
      </c>
      <c r="L283" s="220">
        <v>180</v>
      </c>
      <c r="M283" s="220">
        <v>93</v>
      </c>
      <c r="N283" s="220">
        <f t="shared" si="7"/>
        <v>853</v>
      </c>
    </row>
    <row r="284" spans="1:14" ht="12">
      <c r="A284" s="223">
        <v>39</v>
      </c>
      <c r="B284" s="343" t="s">
        <v>228</v>
      </c>
      <c r="C284" s="432"/>
      <c r="D284" s="12">
        <v>3022</v>
      </c>
      <c r="E284" s="338">
        <v>612</v>
      </c>
      <c r="F284" s="339" t="s">
        <v>201</v>
      </c>
      <c r="G284" s="32">
        <v>144</v>
      </c>
      <c r="H284" s="220">
        <v>91</v>
      </c>
      <c r="I284" s="220">
        <v>131</v>
      </c>
      <c r="J284" s="220">
        <v>117</v>
      </c>
      <c r="K284" s="220">
        <v>88</v>
      </c>
      <c r="L284" s="220">
        <v>100</v>
      </c>
      <c r="M284" s="220">
        <v>180</v>
      </c>
      <c r="N284" s="220">
        <f t="shared" si="7"/>
        <v>851</v>
      </c>
    </row>
    <row r="285" spans="1:14" ht="12">
      <c r="A285" s="223">
        <v>40</v>
      </c>
      <c r="B285" s="343" t="s">
        <v>264</v>
      </c>
      <c r="C285" s="432" t="s">
        <v>14</v>
      </c>
      <c r="D285" s="12">
        <v>3019</v>
      </c>
      <c r="E285" s="338">
        <v>77</v>
      </c>
      <c r="F285" s="339" t="s">
        <v>219</v>
      </c>
      <c r="G285" s="32">
        <v>132</v>
      </c>
      <c r="H285" s="220">
        <v>180</v>
      </c>
      <c r="I285" s="220">
        <v>159</v>
      </c>
      <c r="J285" s="220">
        <v>49</v>
      </c>
      <c r="K285" s="220">
        <v>101</v>
      </c>
      <c r="L285" s="220">
        <v>0</v>
      </c>
      <c r="M285" s="220">
        <v>180</v>
      </c>
      <c r="N285" s="220">
        <f t="shared" si="7"/>
        <v>801</v>
      </c>
    </row>
    <row r="286" spans="1:14" ht="12">
      <c r="A286" s="223">
        <v>41</v>
      </c>
      <c r="B286" s="343" t="s">
        <v>231</v>
      </c>
      <c r="C286" s="432"/>
      <c r="D286" s="12">
        <v>3017</v>
      </c>
      <c r="E286" s="338">
        <v>698</v>
      </c>
      <c r="F286" s="339" t="s">
        <v>185</v>
      </c>
      <c r="G286" s="32">
        <v>100</v>
      </c>
      <c r="H286" s="220">
        <v>180</v>
      </c>
      <c r="I286" s="220">
        <v>180</v>
      </c>
      <c r="J286" s="220">
        <v>61</v>
      </c>
      <c r="K286" s="220">
        <v>90</v>
      </c>
      <c r="L286" s="220">
        <v>105</v>
      </c>
      <c r="M286" s="220">
        <v>85</v>
      </c>
      <c r="N286" s="220">
        <f t="shared" si="7"/>
        <v>801</v>
      </c>
    </row>
    <row r="287" spans="1:14" ht="12">
      <c r="A287" s="223">
        <v>42</v>
      </c>
      <c r="B287" s="343" t="s">
        <v>30</v>
      </c>
      <c r="C287" s="432" t="s">
        <v>14</v>
      </c>
      <c r="D287" s="12">
        <v>3017</v>
      </c>
      <c r="E287" s="338">
        <v>698</v>
      </c>
      <c r="F287" s="339" t="s">
        <v>185</v>
      </c>
      <c r="G287" s="32">
        <v>49</v>
      </c>
      <c r="H287" s="220">
        <v>180</v>
      </c>
      <c r="I287" s="220">
        <v>96</v>
      </c>
      <c r="J287" s="220">
        <v>180</v>
      </c>
      <c r="K287" s="220">
        <v>68</v>
      </c>
      <c r="L287" s="220">
        <v>180</v>
      </c>
      <c r="M287" s="220">
        <v>45</v>
      </c>
      <c r="N287" s="220">
        <f t="shared" si="7"/>
        <v>798</v>
      </c>
    </row>
    <row r="288" spans="1:14" ht="12">
      <c r="A288" s="223">
        <v>43</v>
      </c>
      <c r="B288" s="343" t="s">
        <v>670</v>
      </c>
      <c r="C288" s="432"/>
      <c r="D288" s="12">
        <v>3019</v>
      </c>
      <c r="E288" s="338" t="s">
        <v>603</v>
      </c>
      <c r="F288" s="339" t="s">
        <v>674</v>
      </c>
      <c r="G288" s="32">
        <v>102</v>
      </c>
      <c r="H288" s="220">
        <v>57</v>
      </c>
      <c r="I288" s="220">
        <v>111</v>
      </c>
      <c r="J288" s="220">
        <v>63</v>
      </c>
      <c r="K288" s="220">
        <v>119</v>
      </c>
      <c r="L288" s="220">
        <v>160</v>
      </c>
      <c r="M288" s="220">
        <v>180</v>
      </c>
      <c r="N288" s="220">
        <f t="shared" si="7"/>
        <v>792</v>
      </c>
    </row>
    <row r="289" spans="1:14" ht="12">
      <c r="A289" s="223">
        <v>44</v>
      </c>
      <c r="B289" s="358" t="s">
        <v>215</v>
      </c>
      <c r="C289" s="432" t="s">
        <v>14</v>
      </c>
      <c r="D289" s="12">
        <v>3017</v>
      </c>
      <c r="E289" s="338">
        <v>698</v>
      </c>
      <c r="F289" s="357" t="s">
        <v>185</v>
      </c>
      <c r="G289" s="32">
        <v>137</v>
      </c>
      <c r="H289" s="220">
        <v>150</v>
      </c>
      <c r="I289" s="220">
        <v>119</v>
      </c>
      <c r="J289" s="220">
        <v>94</v>
      </c>
      <c r="K289" s="220">
        <v>180</v>
      </c>
      <c r="L289" s="220">
        <v>50</v>
      </c>
      <c r="M289" s="220">
        <v>47</v>
      </c>
      <c r="N289" s="220">
        <f t="shared" si="7"/>
        <v>777</v>
      </c>
    </row>
    <row r="290" spans="1:14" ht="12">
      <c r="A290" s="223">
        <v>45</v>
      </c>
      <c r="B290" s="358" t="s">
        <v>224</v>
      </c>
      <c r="C290" s="432"/>
      <c r="D290" s="12">
        <v>3014</v>
      </c>
      <c r="E290" s="338" t="s">
        <v>607</v>
      </c>
      <c r="F290" s="357" t="s">
        <v>199</v>
      </c>
      <c r="G290" s="32">
        <v>104</v>
      </c>
      <c r="H290" s="220">
        <v>108</v>
      </c>
      <c r="I290" s="220">
        <v>36</v>
      </c>
      <c r="J290" s="220">
        <v>180</v>
      </c>
      <c r="K290" s="220">
        <v>180</v>
      </c>
      <c r="L290" s="220">
        <v>50</v>
      </c>
      <c r="M290" s="220">
        <v>84</v>
      </c>
      <c r="N290" s="220">
        <f t="shared" si="7"/>
        <v>742</v>
      </c>
    </row>
    <row r="291" spans="1:14" ht="12">
      <c r="A291" s="223">
        <v>46</v>
      </c>
      <c r="B291" s="343" t="s">
        <v>232</v>
      </c>
      <c r="C291" s="432"/>
      <c r="D291" s="12">
        <v>3013</v>
      </c>
      <c r="E291" s="338">
        <v>574</v>
      </c>
      <c r="F291" s="339" t="s">
        <v>233</v>
      </c>
      <c r="G291" s="32">
        <v>122</v>
      </c>
      <c r="H291" s="220">
        <v>78</v>
      </c>
      <c r="I291" s="220">
        <v>112</v>
      </c>
      <c r="J291" s="220">
        <v>180</v>
      </c>
      <c r="K291" s="220">
        <v>90</v>
      </c>
      <c r="L291" s="220">
        <v>44</v>
      </c>
      <c r="M291" s="220">
        <v>84</v>
      </c>
      <c r="N291" s="220">
        <f t="shared" si="7"/>
        <v>710</v>
      </c>
    </row>
    <row r="292" spans="1:14" ht="12">
      <c r="A292" s="223">
        <v>47</v>
      </c>
      <c r="B292" s="358" t="s">
        <v>335</v>
      </c>
      <c r="C292" s="432"/>
      <c r="D292" s="12">
        <v>3019</v>
      </c>
      <c r="E292" s="338">
        <v>48</v>
      </c>
      <c r="F292" s="357" t="s">
        <v>213</v>
      </c>
      <c r="G292" s="32">
        <v>62</v>
      </c>
      <c r="H292" s="220">
        <v>63</v>
      </c>
      <c r="I292" s="220">
        <v>146</v>
      </c>
      <c r="J292" s="220">
        <v>64</v>
      </c>
      <c r="K292" s="220">
        <v>86</v>
      </c>
      <c r="L292" s="220">
        <v>111</v>
      </c>
      <c r="M292" s="220">
        <v>176</v>
      </c>
      <c r="N292" s="220">
        <f t="shared" si="7"/>
        <v>708</v>
      </c>
    </row>
    <row r="293" spans="1:14" ht="12">
      <c r="A293" s="223">
        <v>48</v>
      </c>
      <c r="B293" s="358" t="s">
        <v>237</v>
      </c>
      <c r="C293" s="432"/>
      <c r="D293" s="12">
        <v>3013</v>
      </c>
      <c r="E293" s="338">
        <v>574</v>
      </c>
      <c r="F293" s="357" t="s">
        <v>233</v>
      </c>
      <c r="G293" s="32">
        <v>120</v>
      </c>
      <c r="H293" s="220">
        <v>150</v>
      </c>
      <c r="I293" s="220">
        <v>66</v>
      </c>
      <c r="J293" s="220">
        <v>180</v>
      </c>
      <c r="K293" s="220">
        <v>85</v>
      </c>
      <c r="L293" s="220">
        <v>70</v>
      </c>
      <c r="M293" s="220">
        <v>0</v>
      </c>
      <c r="N293" s="220">
        <f t="shared" si="7"/>
        <v>671</v>
      </c>
    </row>
    <row r="294" spans="1:14" ht="12">
      <c r="A294" s="223">
        <v>49</v>
      </c>
      <c r="B294" s="358" t="s">
        <v>671</v>
      </c>
      <c r="C294" s="432"/>
      <c r="D294" s="12">
        <v>3017</v>
      </c>
      <c r="E294" s="338">
        <v>698</v>
      </c>
      <c r="F294" s="357" t="s">
        <v>196</v>
      </c>
      <c r="G294" s="32">
        <v>87</v>
      </c>
      <c r="H294" s="220">
        <v>178</v>
      </c>
      <c r="I294" s="220">
        <v>178</v>
      </c>
      <c r="J294" s="220">
        <v>180</v>
      </c>
      <c r="K294" s="220">
        <v>0</v>
      </c>
      <c r="L294" s="220">
        <v>0</v>
      </c>
      <c r="M294" s="220">
        <v>0</v>
      </c>
      <c r="N294" s="220">
        <f t="shared" si="7"/>
        <v>623</v>
      </c>
    </row>
    <row r="295" spans="1:14" ht="12">
      <c r="A295" s="223">
        <v>50</v>
      </c>
      <c r="B295" s="358" t="s">
        <v>310</v>
      </c>
      <c r="C295" s="432"/>
      <c r="D295" s="12">
        <v>3005</v>
      </c>
      <c r="E295" s="338">
        <v>448</v>
      </c>
      <c r="F295" s="357" t="s">
        <v>311</v>
      </c>
      <c r="G295" s="32">
        <v>117</v>
      </c>
      <c r="H295" s="220">
        <v>145</v>
      </c>
      <c r="I295" s="220">
        <v>122</v>
      </c>
      <c r="J295" s="220">
        <v>95</v>
      </c>
      <c r="K295" s="220">
        <v>0</v>
      </c>
      <c r="L295" s="220">
        <v>0</v>
      </c>
      <c r="M295" s="220">
        <v>0</v>
      </c>
      <c r="N295" s="220">
        <f t="shared" si="7"/>
        <v>479</v>
      </c>
    </row>
    <row r="296" spans="1:14" ht="12">
      <c r="A296" s="223">
        <v>51</v>
      </c>
      <c r="B296" s="358" t="s">
        <v>281</v>
      </c>
      <c r="C296" s="432"/>
      <c r="D296" s="12">
        <v>3015</v>
      </c>
      <c r="E296" s="338">
        <v>90</v>
      </c>
      <c r="F296" s="357" t="s">
        <v>192</v>
      </c>
      <c r="G296" s="32">
        <v>180</v>
      </c>
      <c r="H296" s="220">
        <v>126</v>
      </c>
      <c r="I296" s="220">
        <v>155</v>
      </c>
      <c r="J296" s="220">
        <v>0</v>
      </c>
      <c r="K296" s="220">
        <v>0</v>
      </c>
      <c r="L296" s="220">
        <v>0</v>
      </c>
      <c r="M296" s="220">
        <v>0</v>
      </c>
      <c r="N296" s="220">
        <f t="shared" si="7"/>
        <v>461</v>
      </c>
    </row>
    <row r="297" spans="1:14" ht="12">
      <c r="A297" s="223">
        <v>52</v>
      </c>
      <c r="B297" s="358" t="s">
        <v>323</v>
      </c>
      <c r="C297" s="432"/>
      <c r="D297" s="12">
        <v>3002</v>
      </c>
      <c r="E297" s="338" t="s">
        <v>673</v>
      </c>
      <c r="F297" s="357" t="s">
        <v>240</v>
      </c>
      <c r="G297" s="32">
        <v>90</v>
      </c>
      <c r="H297" s="220">
        <v>142</v>
      </c>
      <c r="I297" s="220">
        <v>76</v>
      </c>
      <c r="J297" s="220">
        <v>90</v>
      </c>
      <c r="K297" s="220">
        <v>0</v>
      </c>
      <c r="L297" s="220">
        <v>0</v>
      </c>
      <c r="M297" s="220">
        <v>0</v>
      </c>
      <c r="N297" s="220">
        <f t="shared" si="7"/>
        <v>398</v>
      </c>
    </row>
    <row r="298" spans="1:14" ht="12">
      <c r="A298" s="223">
        <v>53</v>
      </c>
      <c r="B298" s="358" t="s">
        <v>312</v>
      </c>
      <c r="C298" s="432"/>
      <c r="D298" s="12">
        <v>3005</v>
      </c>
      <c r="E298" s="338">
        <v>448</v>
      </c>
      <c r="F298" s="357" t="s">
        <v>311</v>
      </c>
      <c r="G298" s="32">
        <v>53</v>
      </c>
      <c r="H298" s="220">
        <v>140</v>
      </c>
      <c r="I298" s="220">
        <v>71</v>
      </c>
      <c r="J298" s="220">
        <v>76</v>
      </c>
      <c r="K298" s="220">
        <v>0</v>
      </c>
      <c r="L298" s="220">
        <v>0</v>
      </c>
      <c r="M298" s="220">
        <v>0</v>
      </c>
      <c r="N298" s="220">
        <f>SUM(G298:M298)</f>
        <v>340</v>
      </c>
    </row>
    <row r="299" spans="1:14" ht="12">
      <c r="A299" s="223">
        <v>54</v>
      </c>
      <c r="B299" s="358" t="s">
        <v>331</v>
      </c>
      <c r="C299" s="432"/>
      <c r="D299" s="12">
        <v>3013</v>
      </c>
      <c r="E299" s="338">
        <v>574</v>
      </c>
      <c r="F299" s="357" t="s">
        <v>233</v>
      </c>
      <c r="G299" s="32">
        <v>105</v>
      </c>
      <c r="H299" s="220">
        <v>105</v>
      </c>
      <c r="I299" s="220">
        <v>0</v>
      </c>
      <c r="J299" s="220">
        <v>0</v>
      </c>
      <c r="K299" s="220">
        <v>0</v>
      </c>
      <c r="L299" s="220">
        <v>0</v>
      </c>
      <c r="M299" s="220">
        <v>0</v>
      </c>
      <c r="N299" s="220">
        <f t="shared" si="7"/>
        <v>210</v>
      </c>
    </row>
    <row r="300" spans="1:12" ht="12">
      <c r="A300" s="48"/>
      <c r="B300" s="17"/>
      <c r="C300" s="17"/>
      <c r="D300" s="41"/>
      <c r="E300" s="23"/>
      <c r="F300" s="17"/>
      <c r="G300" s="49"/>
      <c r="H300" s="50"/>
      <c r="I300" s="50"/>
      <c r="J300" s="50"/>
      <c r="K300" s="50"/>
      <c r="L300" s="41"/>
    </row>
    <row r="302" ht="15">
      <c r="A302" s="363" t="s">
        <v>16</v>
      </c>
    </row>
    <row r="304" spans="1:14" ht="15.75">
      <c r="A304" s="25" t="s">
        <v>2</v>
      </c>
      <c r="B304" s="531" t="s">
        <v>20</v>
      </c>
      <c r="C304" s="534"/>
      <c r="D304" s="9" t="s">
        <v>3</v>
      </c>
      <c r="E304" s="28" t="s">
        <v>4</v>
      </c>
      <c r="F304" s="11" t="s">
        <v>5</v>
      </c>
      <c r="G304" s="535" t="s">
        <v>623</v>
      </c>
      <c r="H304" s="544"/>
      <c r="I304" s="544"/>
      <c r="J304" s="544"/>
      <c r="K304" s="544"/>
      <c r="L304" s="544"/>
      <c r="M304" s="544"/>
      <c r="N304" s="545"/>
    </row>
    <row r="305" spans="1:14" ht="12">
      <c r="A305" s="223">
        <v>1</v>
      </c>
      <c r="B305" s="343" t="s">
        <v>265</v>
      </c>
      <c r="C305" s="16"/>
      <c r="D305" s="12">
        <v>3019</v>
      </c>
      <c r="E305" s="338">
        <v>77</v>
      </c>
      <c r="F305" s="339" t="s">
        <v>219</v>
      </c>
      <c r="G305" s="214">
        <v>180</v>
      </c>
      <c r="H305" s="219">
        <v>180</v>
      </c>
      <c r="I305" s="219">
        <v>140</v>
      </c>
      <c r="J305" s="219">
        <v>180</v>
      </c>
      <c r="K305" s="219">
        <v>180</v>
      </c>
      <c r="L305" s="219">
        <v>180</v>
      </c>
      <c r="M305" s="219">
        <v>165</v>
      </c>
      <c r="N305" s="219">
        <f aca="true" t="shared" si="8" ref="N305:N317">SUM(G305:M305)</f>
        <v>1205</v>
      </c>
    </row>
    <row r="306" spans="1:14" ht="12">
      <c r="A306" s="223">
        <v>2</v>
      </c>
      <c r="B306" s="358" t="s">
        <v>211</v>
      </c>
      <c r="C306" s="16"/>
      <c r="D306" s="12">
        <v>3015</v>
      </c>
      <c r="E306" s="338">
        <v>90</v>
      </c>
      <c r="F306" s="357" t="s">
        <v>192</v>
      </c>
      <c r="G306" s="214">
        <v>180</v>
      </c>
      <c r="H306" s="219">
        <v>180</v>
      </c>
      <c r="I306" s="219">
        <v>100</v>
      </c>
      <c r="J306" s="219">
        <v>180</v>
      </c>
      <c r="K306" s="219">
        <v>180</v>
      </c>
      <c r="L306" s="219">
        <v>180</v>
      </c>
      <c r="M306" s="219">
        <v>180</v>
      </c>
      <c r="N306" s="219">
        <f t="shared" si="8"/>
        <v>1180</v>
      </c>
    </row>
    <row r="307" spans="1:14" ht="12">
      <c r="A307" s="223">
        <v>3</v>
      </c>
      <c r="B307" s="358" t="s">
        <v>31</v>
      </c>
      <c r="C307" s="16"/>
      <c r="D307" s="12">
        <v>3017</v>
      </c>
      <c r="E307" s="338">
        <v>698</v>
      </c>
      <c r="F307" s="357" t="s">
        <v>185</v>
      </c>
      <c r="G307" s="214">
        <v>180</v>
      </c>
      <c r="H307" s="219">
        <v>85</v>
      </c>
      <c r="I307" s="219">
        <v>180</v>
      </c>
      <c r="J307" s="219">
        <v>102</v>
      </c>
      <c r="K307" s="219">
        <v>180</v>
      </c>
      <c r="L307" s="219">
        <v>180</v>
      </c>
      <c r="M307" s="219">
        <v>165</v>
      </c>
      <c r="N307" s="219">
        <f t="shared" si="8"/>
        <v>1072</v>
      </c>
    </row>
    <row r="308" spans="1:14" ht="12">
      <c r="A308" s="223">
        <v>4</v>
      </c>
      <c r="B308" s="358" t="s">
        <v>329</v>
      </c>
      <c r="C308" s="16"/>
      <c r="D308" s="12">
        <v>3005</v>
      </c>
      <c r="E308" s="338">
        <v>448</v>
      </c>
      <c r="F308" s="357" t="s">
        <v>311</v>
      </c>
      <c r="G308" s="32">
        <v>180</v>
      </c>
      <c r="H308" s="220">
        <v>129</v>
      </c>
      <c r="I308" s="220">
        <v>120</v>
      </c>
      <c r="J308" s="220">
        <v>75</v>
      </c>
      <c r="K308" s="220">
        <v>180</v>
      </c>
      <c r="L308" s="220">
        <v>180</v>
      </c>
      <c r="M308" s="220">
        <v>180</v>
      </c>
      <c r="N308" s="220">
        <f t="shared" si="8"/>
        <v>1044</v>
      </c>
    </row>
    <row r="309" spans="1:14" ht="12">
      <c r="A309" s="223">
        <v>5</v>
      </c>
      <c r="B309" s="343" t="s">
        <v>214</v>
      </c>
      <c r="C309" s="16"/>
      <c r="D309" s="12">
        <v>3019</v>
      </c>
      <c r="E309" s="338">
        <v>48</v>
      </c>
      <c r="F309" s="357" t="s">
        <v>213</v>
      </c>
      <c r="G309" s="32">
        <v>123</v>
      </c>
      <c r="H309" s="220">
        <v>161</v>
      </c>
      <c r="I309" s="220">
        <v>180</v>
      </c>
      <c r="J309" s="220">
        <v>82</v>
      </c>
      <c r="K309" s="220">
        <v>123</v>
      </c>
      <c r="L309" s="220">
        <v>180</v>
      </c>
      <c r="M309" s="220">
        <v>180</v>
      </c>
      <c r="N309" s="220">
        <f t="shared" si="8"/>
        <v>1029</v>
      </c>
    </row>
    <row r="310" spans="1:14" ht="12">
      <c r="A310" s="223">
        <v>6</v>
      </c>
      <c r="B310" s="343" t="s">
        <v>210</v>
      </c>
      <c r="C310" s="16"/>
      <c r="D310" s="12">
        <v>3015</v>
      </c>
      <c r="E310" s="338">
        <v>90</v>
      </c>
      <c r="F310" s="339" t="s">
        <v>192</v>
      </c>
      <c r="G310" s="32">
        <v>180</v>
      </c>
      <c r="H310" s="220">
        <v>117</v>
      </c>
      <c r="I310" s="220">
        <v>85</v>
      </c>
      <c r="J310" s="220">
        <v>180</v>
      </c>
      <c r="K310" s="220">
        <v>57</v>
      </c>
      <c r="L310" s="220">
        <v>180</v>
      </c>
      <c r="M310" s="220">
        <v>180</v>
      </c>
      <c r="N310" s="220">
        <f t="shared" si="8"/>
        <v>979</v>
      </c>
    </row>
    <row r="311" spans="1:14" ht="12">
      <c r="A311" s="223">
        <v>7</v>
      </c>
      <c r="B311" s="343" t="s">
        <v>28</v>
      </c>
      <c r="C311" s="16"/>
      <c r="D311" s="12">
        <v>3017</v>
      </c>
      <c r="E311" s="338">
        <v>698</v>
      </c>
      <c r="F311" s="339" t="s">
        <v>185</v>
      </c>
      <c r="G311" s="32">
        <v>113</v>
      </c>
      <c r="H311" s="220">
        <v>63</v>
      </c>
      <c r="I311" s="220">
        <v>94</v>
      </c>
      <c r="J311" s="220">
        <v>180</v>
      </c>
      <c r="K311" s="220">
        <v>180</v>
      </c>
      <c r="L311" s="220">
        <v>180</v>
      </c>
      <c r="M311" s="220">
        <v>105</v>
      </c>
      <c r="N311" s="220">
        <f t="shared" si="8"/>
        <v>915</v>
      </c>
    </row>
    <row r="312" spans="1:14" ht="12">
      <c r="A312" s="223">
        <v>8</v>
      </c>
      <c r="B312" s="343" t="s">
        <v>218</v>
      </c>
      <c r="C312" s="16"/>
      <c r="D312" s="12">
        <v>3017</v>
      </c>
      <c r="E312" s="338">
        <v>698</v>
      </c>
      <c r="F312" s="339" t="s">
        <v>196</v>
      </c>
      <c r="G312" s="32">
        <v>0</v>
      </c>
      <c r="H312" s="220">
        <v>131</v>
      </c>
      <c r="I312" s="220">
        <v>180</v>
      </c>
      <c r="J312" s="220">
        <v>180</v>
      </c>
      <c r="K312" s="220">
        <v>38</v>
      </c>
      <c r="L312" s="220">
        <v>161</v>
      </c>
      <c r="M312" s="220">
        <v>180</v>
      </c>
      <c r="N312" s="220">
        <f t="shared" si="8"/>
        <v>870</v>
      </c>
    </row>
    <row r="313" spans="1:14" ht="12">
      <c r="A313" s="223">
        <v>9</v>
      </c>
      <c r="B313" s="358" t="s">
        <v>223</v>
      </c>
      <c r="C313" s="16"/>
      <c r="D313" s="12">
        <v>3017</v>
      </c>
      <c r="E313" s="338">
        <v>698</v>
      </c>
      <c r="F313" s="357" t="s">
        <v>185</v>
      </c>
      <c r="G313" s="32">
        <v>81</v>
      </c>
      <c r="H313" s="220">
        <v>44</v>
      </c>
      <c r="I313" s="220">
        <v>130</v>
      </c>
      <c r="J313" s="220">
        <v>180</v>
      </c>
      <c r="K313" s="220">
        <v>72</v>
      </c>
      <c r="L313" s="220">
        <v>180</v>
      </c>
      <c r="M313" s="220">
        <v>180</v>
      </c>
      <c r="N313" s="220">
        <f t="shared" si="8"/>
        <v>867</v>
      </c>
    </row>
    <row r="314" spans="1:14" ht="12">
      <c r="A314" s="223">
        <v>10</v>
      </c>
      <c r="B314" s="359" t="s">
        <v>216</v>
      </c>
      <c r="C314" s="16"/>
      <c r="D314" s="12">
        <v>3019</v>
      </c>
      <c r="E314" s="347">
        <v>48</v>
      </c>
      <c r="F314" s="357" t="s">
        <v>213</v>
      </c>
      <c r="G314" s="32">
        <v>180</v>
      </c>
      <c r="H314" s="220">
        <v>69</v>
      </c>
      <c r="I314" s="220">
        <v>73</v>
      </c>
      <c r="J314" s="220">
        <v>180</v>
      </c>
      <c r="K314" s="220">
        <v>78</v>
      </c>
      <c r="L314" s="220">
        <v>180</v>
      </c>
      <c r="M314" s="220">
        <v>93</v>
      </c>
      <c r="N314" s="220">
        <f t="shared" si="8"/>
        <v>853</v>
      </c>
    </row>
    <row r="315" spans="1:14" ht="12">
      <c r="A315" s="223">
        <v>11</v>
      </c>
      <c r="B315" s="343" t="s">
        <v>264</v>
      </c>
      <c r="C315" s="16"/>
      <c r="D315" s="12">
        <v>3019</v>
      </c>
      <c r="E315" s="338">
        <v>77</v>
      </c>
      <c r="F315" s="339" t="s">
        <v>219</v>
      </c>
      <c r="G315" s="32">
        <v>132</v>
      </c>
      <c r="H315" s="220">
        <v>180</v>
      </c>
      <c r="I315" s="220">
        <v>159</v>
      </c>
      <c r="J315" s="220">
        <v>49</v>
      </c>
      <c r="K315" s="220">
        <v>101</v>
      </c>
      <c r="L315" s="220">
        <v>0</v>
      </c>
      <c r="M315" s="220">
        <v>180</v>
      </c>
      <c r="N315" s="220">
        <f t="shared" si="8"/>
        <v>801</v>
      </c>
    </row>
    <row r="316" spans="1:14" ht="12">
      <c r="A316" s="223">
        <v>12</v>
      </c>
      <c r="B316" s="343" t="s">
        <v>30</v>
      </c>
      <c r="C316" s="16"/>
      <c r="D316" s="12">
        <v>3017</v>
      </c>
      <c r="E316" s="338">
        <v>698</v>
      </c>
      <c r="F316" s="339" t="s">
        <v>185</v>
      </c>
      <c r="G316" s="32">
        <v>49</v>
      </c>
      <c r="H316" s="220">
        <v>180</v>
      </c>
      <c r="I316" s="220">
        <v>96</v>
      </c>
      <c r="J316" s="220">
        <v>180</v>
      </c>
      <c r="K316" s="220">
        <v>68</v>
      </c>
      <c r="L316" s="220">
        <v>180</v>
      </c>
      <c r="M316" s="220">
        <v>45</v>
      </c>
      <c r="N316" s="220">
        <f t="shared" si="8"/>
        <v>798</v>
      </c>
    </row>
    <row r="317" spans="1:14" ht="12">
      <c r="A317" s="223">
        <v>13</v>
      </c>
      <c r="B317" s="358" t="s">
        <v>215</v>
      </c>
      <c r="C317" s="16"/>
      <c r="D317" s="12">
        <v>3017</v>
      </c>
      <c r="E317" s="338">
        <v>698</v>
      </c>
      <c r="F317" s="357" t="s">
        <v>185</v>
      </c>
      <c r="G317" s="32">
        <v>137</v>
      </c>
      <c r="H317" s="220">
        <v>150</v>
      </c>
      <c r="I317" s="220">
        <v>119</v>
      </c>
      <c r="J317" s="220">
        <v>94</v>
      </c>
      <c r="K317" s="220">
        <v>180</v>
      </c>
      <c r="L317" s="220">
        <v>50</v>
      </c>
      <c r="M317" s="220">
        <v>47</v>
      </c>
      <c r="N317" s="220">
        <f t="shared" si="8"/>
        <v>777</v>
      </c>
    </row>
    <row r="318" spans="1:12" ht="15">
      <c r="A318" s="30"/>
      <c r="B318" s="20"/>
      <c r="C318" s="20"/>
      <c r="D318" s="21"/>
      <c r="E318" s="24"/>
      <c r="F318" s="20"/>
      <c r="G318" s="51"/>
      <c r="H318" s="50"/>
      <c r="I318" s="50"/>
      <c r="J318" s="50"/>
      <c r="K318" s="50"/>
      <c r="L318" s="41"/>
    </row>
    <row r="319" ht="12">
      <c r="I319" s="477"/>
    </row>
    <row r="320" spans="1:2" ht="15">
      <c r="A320" s="542" t="s">
        <v>17</v>
      </c>
      <c r="B320" s="543"/>
    </row>
    <row r="322" spans="1:14" ht="15.75">
      <c r="A322" s="25" t="s">
        <v>2</v>
      </c>
      <c r="B322" s="531" t="s">
        <v>20</v>
      </c>
      <c r="C322" s="534"/>
      <c r="D322" s="9" t="s">
        <v>3</v>
      </c>
      <c r="E322" s="28" t="s">
        <v>4</v>
      </c>
      <c r="F322" s="11" t="s">
        <v>5</v>
      </c>
      <c r="G322" s="535" t="s">
        <v>623</v>
      </c>
      <c r="H322" s="544"/>
      <c r="I322" s="544"/>
      <c r="J322" s="544"/>
      <c r="K322" s="544"/>
      <c r="L322" s="544"/>
      <c r="M322" s="544"/>
      <c r="N322" s="545"/>
    </row>
    <row r="323" spans="1:15" ht="12">
      <c r="A323" s="223">
        <v>1</v>
      </c>
      <c r="B323" s="343" t="s">
        <v>323</v>
      </c>
      <c r="C323" s="432"/>
      <c r="D323" s="12">
        <v>3002</v>
      </c>
      <c r="E323" s="338" t="s">
        <v>673</v>
      </c>
      <c r="F323" s="339" t="s">
        <v>320</v>
      </c>
      <c r="G323" s="214">
        <v>1260</v>
      </c>
      <c r="H323" s="219">
        <v>300</v>
      </c>
      <c r="I323" s="219">
        <v>420</v>
      </c>
      <c r="J323" s="219">
        <v>335</v>
      </c>
      <c r="K323" s="220"/>
      <c r="L323" s="220"/>
      <c r="M323" s="220"/>
      <c r="N323" s="220"/>
      <c r="O323" s="231"/>
    </row>
    <row r="324" spans="1:15" ht="12">
      <c r="A324" s="223">
        <v>2</v>
      </c>
      <c r="B324" s="343" t="s">
        <v>658</v>
      </c>
      <c r="C324" s="432"/>
      <c r="D324" s="12">
        <v>3022</v>
      </c>
      <c r="E324" s="338">
        <v>68</v>
      </c>
      <c r="F324" s="339" t="s">
        <v>198</v>
      </c>
      <c r="G324" s="214">
        <v>1260</v>
      </c>
      <c r="H324" s="219">
        <v>300</v>
      </c>
      <c r="I324" s="219">
        <v>420</v>
      </c>
      <c r="J324" s="219">
        <v>280</v>
      </c>
      <c r="K324" s="220"/>
      <c r="L324" s="220"/>
      <c r="M324" s="224"/>
      <c r="N324" s="220"/>
      <c r="O324" s="231"/>
    </row>
    <row r="325" spans="1:15" ht="12">
      <c r="A325" s="223">
        <v>3</v>
      </c>
      <c r="B325" s="343" t="s">
        <v>336</v>
      </c>
      <c r="C325" s="432"/>
      <c r="D325" s="12">
        <v>3002</v>
      </c>
      <c r="E325" s="338">
        <v>333</v>
      </c>
      <c r="F325" s="339" t="s">
        <v>337</v>
      </c>
      <c r="G325" s="214">
        <v>1260</v>
      </c>
      <c r="H325" s="219">
        <v>300</v>
      </c>
      <c r="I325" s="219">
        <v>420</v>
      </c>
      <c r="J325" s="219">
        <v>262</v>
      </c>
      <c r="K325" s="230"/>
      <c r="L325" s="230"/>
      <c r="M325" s="236"/>
      <c r="N325" s="220"/>
      <c r="O325" s="231"/>
    </row>
    <row r="326" spans="1:14" ht="12">
      <c r="A326" s="223">
        <v>4</v>
      </c>
      <c r="B326" s="343" t="s">
        <v>220</v>
      </c>
      <c r="C326" s="432" t="s">
        <v>14</v>
      </c>
      <c r="D326" s="12">
        <v>3019</v>
      </c>
      <c r="E326" s="338">
        <v>77</v>
      </c>
      <c r="F326" s="339" t="s">
        <v>219</v>
      </c>
      <c r="G326" s="32">
        <v>1260</v>
      </c>
      <c r="H326" s="220">
        <v>300</v>
      </c>
      <c r="I326" s="220">
        <v>420</v>
      </c>
      <c r="J326" s="230">
        <v>258</v>
      </c>
      <c r="K326" s="220"/>
      <c r="L326" s="220"/>
      <c r="M326" s="220"/>
      <c r="N326" s="220"/>
    </row>
    <row r="327" spans="1:14" ht="12">
      <c r="A327" s="223">
        <v>5</v>
      </c>
      <c r="B327" s="343" t="s">
        <v>341</v>
      </c>
      <c r="C327" s="432"/>
      <c r="D327" s="12">
        <v>3022</v>
      </c>
      <c r="E327" s="338">
        <v>612</v>
      </c>
      <c r="F327" s="339" t="s">
        <v>342</v>
      </c>
      <c r="G327" s="45">
        <v>180</v>
      </c>
      <c r="H327" s="232">
        <v>180</v>
      </c>
      <c r="I327" s="232">
        <v>174</v>
      </c>
      <c r="J327" s="232">
        <v>180</v>
      </c>
      <c r="K327" s="232">
        <v>141</v>
      </c>
      <c r="L327" s="232">
        <v>180</v>
      </c>
      <c r="M327" s="232">
        <v>180</v>
      </c>
      <c r="N327" s="220">
        <f aca="true" t="shared" si="9" ref="N327:N343">G327+H327+I327+J327+K327+L327+M327</f>
        <v>1215</v>
      </c>
    </row>
    <row r="328" spans="1:14" ht="12">
      <c r="A328" s="223">
        <v>6</v>
      </c>
      <c r="B328" s="343" t="s">
        <v>343</v>
      </c>
      <c r="C328" s="432"/>
      <c r="D328" s="12">
        <v>3017</v>
      </c>
      <c r="E328" s="338">
        <v>70</v>
      </c>
      <c r="F328" s="339" t="s">
        <v>344</v>
      </c>
      <c r="G328" s="32">
        <v>180</v>
      </c>
      <c r="H328" s="220">
        <v>180</v>
      </c>
      <c r="I328" s="220">
        <v>129</v>
      </c>
      <c r="J328" s="220">
        <v>180</v>
      </c>
      <c r="K328" s="220">
        <v>180</v>
      </c>
      <c r="L328" s="220">
        <v>180</v>
      </c>
      <c r="M328" s="220">
        <v>180</v>
      </c>
      <c r="N328" s="220">
        <f t="shared" si="9"/>
        <v>1209</v>
      </c>
    </row>
    <row r="329" spans="1:14" ht="12">
      <c r="A329" s="223">
        <v>7</v>
      </c>
      <c r="B329" s="343" t="s">
        <v>345</v>
      </c>
      <c r="C329" s="432"/>
      <c r="D329" s="12">
        <v>3019</v>
      </c>
      <c r="E329" s="338" t="s">
        <v>640</v>
      </c>
      <c r="F329" s="339" t="s">
        <v>219</v>
      </c>
      <c r="G329" s="32">
        <v>180</v>
      </c>
      <c r="H329" s="220">
        <v>180</v>
      </c>
      <c r="I329" s="220">
        <v>180</v>
      </c>
      <c r="J329" s="220">
        <v>180</v>
      </c>
      <c r="K329" s="220">
        <v>175</v>
      </c>
      <c r="L329" s="220">
        <v>126</v>
      </c>
      <c r="M329" s="220">
        <v>180</v>
      </c>
      <c r="N329" s="220">
        <f>G329+H329+I329+J329+K329+L329+M329</f>
        <v>1201</v>
      </c>
    </row>
    <row r="330" spans="1:14" ht="12">
      <c r="A330" s="223">
        <v>8</v>
      </c>
      <c r="B330" s="343" t="s">
        <v>307</v>
      </c>
      <c r="C330" s="432"/>
      <c r="D330" s="12">
        <v>3019</v>
      </c>
      <c r="E330" s="338">
        <v>156</v>
      </c>
      <c r="F330" s="339" t="s">
        <v>308</v>
      </c>
      <c r="G330" s="45">
        <v>180</v>
      </c>
      <c r="H330" s="232">
        <v>166</v>
      </c>
      <c r="I330" s="232">
        <v>180</v>
      </c>
      <c r="J330" s="232">
        <v>180</v>
      </c>
      <c r="K330" s="232">
        <v>180</v>
      </c>
      <c r="L330" s="232">
        <v>135</v>
      </c>
      <c r="M330" s="232">
        <v>180</v>
      </c>
      <c r="N330" s="220">
        <f t="shared" si="9"/>
        <v>1201</v>
      </c>
    </row>
    <row r="331" spans="1:14" ht="12">
      <c r="A331" s="223">
        <v>9</v>
      </c>
      <c r="B331" s="343" t="s">
        <v>292</v>
      </c>
      <c r="C331" s="432"/>
      <c r="D331" s="12">
        <v>3021</v>
      </c>
      <c r="E331" s="338">
        <v>315</v>
      </c>
      <c r="F331" s="339" t="s">
        <v>293</v>
      </c>
      <c r="G331" s="32">
        <v>180</v>
      </c>
      <c r="H331" s="220">
        <v>147</v>
      </c>
      <c r="I331" s="220">
        <v>180</v>
      </c>
      <c r="J331" s="220">
        <v>180</v>
      </c>
      <c r="K331" s="220">
        <v>180</v>
      </c>
      <c r="L331" s="220">
        <v>140</v>
      </c>
      <c r="M331" s="220">
        <v>180</v>
      </c>
      <c r="N331" s="220">
        <f t="shared" si="9"/>
        <v>1187</v>
      </c>
    </row>
    <row r="332" spans="1:14" ht="12">
      <c r="A332" s="223">
        <v>10</v>
      </c>
      <c r="B332" s="343" t="s">
        <v>26</v>
      </c>
      <c r="C332" s="432" t="s">
        <v>24</v>
      </c>
      <c r="D332" s="12">
        <v>3006</v>
      </c>
      <c r="E332" s="338" t="s">
        <v>637</v>
      </c>
      <c r="F332" s="339" t="s">
        <v>207</v>
      </c>
      <c r="G332" s="32">
        <v>180</v>
      </c>
      <c r="H332" s="220">
        <v>142</v>
      </c>
      <c r="I332" s="220">
        <v>180</v>
      </c>
      <c r="J332" s="220">
        <v>180</v>
      </c>
      <c r="K332" s="220">
        <v>180</v>
      </c>
      <c r="L332" s="220">
        <v>180</v>
      </c>
      <c r="M332" s="220">
        <v>140</v>
      </c>
      <c r="N332" s="220">
        <f t="shared" si="9"/>
        <v>1182</v>
      </c>
    </row>
    <row r="333" spans="1:14" ht="12">
      <c r="A333" s="223">
        <v>11</v>
      </c>
      <c r="B333" s="343" t="s">
        <v>675</v>
      </c>
      <c r="C333" s="432"/>
      <c r="D333" s="12">
        <v>3017</v>
      </c>
      <c r="E333" s="338">
        <v>70</v>
      </c>
      <c r="F333" s="339" t="s">
        <v>679</v>
      </c>
      <c r="G333" s="32">
        <v>180</v>
      </c>
      <c r="H333" s="220">
        <v>180</v>
      </c>
      <c r="I333" s="220">
        <v>180</v>
      </c>
      <c r="J333" s="220">
        <v>180</v>
      </c>
      <c r="K333" s="220">
        <v>180</v>
      </c>
      <c r="L333" s="220">
        <v>180</v>
      </c>
      <c r="M333" s="220">
        <v>90</v>
      </c>
      <c r="N333" s="220">
        <f t="shared" si="9"/>
        <v>1170</v>
      </c>
    </row>
    <row r="334" spans="1:14" ht="12">
      <c r="A334" s="223">
        <v>12</v>
      </c>
      <c r="B334" s="343" t="s">
        <v>264</v>
      </c>
      <c r="C334" s="432" t="s">
        <v>14</v>
      </c>
      <c r="D334" s="12">
        <v>3019</v>
      </c>
      <c r="E334" s="338">
        <v>77</v>
      </c>
      <c r="F334" s="339" t="s">
        <v>219</v>
      </c>
      <c r="G334" s="229">
        <v>180</v>
      </c>
      <c r="H334" s="230">
        <v>180</v>
      </c>
      <c r="I334" s="230">
        <v>180</v>
      </c>
      <c r="J334" s="230">
        <v>129</v>
      </c>
      <c r="K334" s="230">
        <v>102</v>
      </c>
      <c r="L334" s="230">
        <v>180</v>
      </c>
      <c r="M334" s="236">
        <v>180</v>
      </c>
      <c r="N334" s="220">
        <f t="shared" si="9"/>
        <v>1131</v>
      </c>
    </row>
    <row r="335" spans="1:14" ht="12">
      <c r="A335" s="223">
        <v>13</v>
      </c>
      <c r="B335" s="343" t="s">
        <v>326</v>
      </c>
      <c r="C335" s="432"/>
      <c r="D335" s="12">
        <v>3006</v>
      </c>
      <c r="E335" s="338">
        <v>75</v>
      </c>
      <c r="F335" s="339" t="s">
        <v>327</v>
      </c>
      <c r="G335" s="32">
        <v>180</v>
      </c>
      <c r="H335" s="220">
        <v>139</v>
      </c>
      <c r="I335" s="220">
        <v>180</v>
      </c>
      <c r="J335" s="220">
        <v>180</v>
      </c>
      <c r="K335" s="220">
        <v>180</v>
      </c>
      <c r="L335" s="220">
        <v>133</v>
      </c>
      <c r="M335" s="220">
        <v>82</v>
      </c>
      <c r="N335" s="220">
        <f t="shared" si="9"/>
        <v>1074</v>
      </c>
    </row>
    <row r="336" spans="1:14" ht="12">
      <c r="A336" s="223">
        <v>14</v>
      </c>
      <c r="B336" s="343" t="s">
        <v>274</v>
      </c>
      <c r="C336" s="432"/>
      <c r="D336" s="12">
        <v>3006</v>
      </c>
      <c r="E336" s="338" t="s">
        <v>637</v>
      </c>
      <c r="F336" s="339" t="s">
        <v>206</v>
      </c>
      <c r="G336" s="32">
        <v>180</v>
      </c>
      <c r="H336" s="220">
        <v>95</v>
      </c>
      <c r="I336" s="220">
        <v>180</v>
      </c>
      <c r="J336" s="220">
        <v>180</v>
      </c>
      <c r="K336" s="220">
        <v>180</v>
      </c>
      <c r="L336" s="220">
        <v>149</v>
      </c>
      <c r="M336" s="220">
        <v>0</v>
      </c>
      <c r="N336" s="220">
        <f t="shared" si="9"/>
        <v>964</v>
      </c>
    </row>
    <row r="337" spans="1:14" ht="12">
      <c r="A337" s="223">
        <v>15</v>
      </c>
      <c r="B337" s="343" t="s">
        <v>676</v>
      </c>
      <c r="C337" s="432"/>
      <c r="D337" s="12">
        <v>3019</v>
      </c>
      <c r="E337" s="338" t="s">
        <v>640</v>
      </c>
      <c r="F337" s="339" t="s">
        <v>219</v>
      </c>
      <c r="G337" s="45">
        <v>180</v>
      </c>
      <c r="H337" s="232">
        <v>180</v>
      </c>
      <c r="I337" s="232">
        <v>180</v>
      </c>
      <c r="J337" s="232">
        <v>180</v>
      </c>
      <c r="K337" s="232">
        <v>180</v>
      </c>
      <c r="L337" s="232">
        <v>6</v>
      </c>
      <c r="M337" s="232">
        <v>0</v>
      </c>
      <c r="N337" s="220">
        <f t="shared" si="9"/>
        <v>906</v>
      </c>
    </row>
    <row r="338" spans="1:14" ht="12">
      <c r="A338" s="223">
        <v>16</v>
      </c>
      <c r="B338" s="343" t="s">
        <v>677</v>
      </c>
      <c r="C338" s="432"/>
      <c r="D338" s="12">
        <v>3019</v>
      </c>
      <c r="E338" s="338" t="s">
        <v>640</v>
      </c>
      <c r="F338" s="339" t="s">
        <v>219</v>
      </c>
      <c r="G338" s="32">
        <v>160</v>
      </c>
      <c r="H338" s="220">
        <v>169</v>
      </c>
      <c r="I338" s="220">
        <v>180</v>
      </c>
      <c r="J338" s="220">
        <v>180</v>
      </c>
      <c r="K338" s="220">
        <v>180</v>
      </c>
      <c r="L338" s="220">
        <v>0</v>
      </c>
      <c r="M338" s="224">
        <v>0</v>
      </c>
      <c r="N338" s="220">
        <f t="shared" si="9"/>
        <v>869</v>
      </c>
    </row>
    <row r="339" spans="1:14" ht="12">
      <c r="A339" s="223">
        <v>17</v>
      </c>
      <c r="B339" s="343" t="s">
        <v>678</v>
      </c>
      <c r="C339" s="432"/>
      <c r="D339" s="12">
        <v>3002</v>
      </c>
      <c r="E339" s="338">
        <v>730</v>
      </c>
      <c r="F339" s="339" t="s">
        <v>680</v>
      </c>
      <c r="G339" s="45">
        <v>138</v>
      </c>
      <c r="H339" s="232">
        <v>111</v>
      </c>
      <c r="I339" s="232">
        <v>85</v>
      </c>
      <c r="J339" s="232">
        <v>83</v>
      </c>
      <c r="K339" s="232">
        <v>101</v>
      </c>
      <c r="L339" s="232">
        <v>140</v>
      </c>
      <c r="M339" s="232">
        <v>180</v>
      </c>
      <c r="N339" s="220">
        <f t="shared" si="9"/>
        <v>838</v>
      </c>
    </row>
    <row r="340" spans="1:14" ht="12">
      <c r="A340" s="223">
        <v>18</v>
      </c>
      <c r="B340" s="343" t="s">
        <v>346</v>
      </c>
      <c r="C340" s="432"/>
      <c r="D340" s="12">
        <v>3019</v>
      </c>
      <c r="E340" s="338" t="s">
        <v>620</v>
      </c>
      <c r="F340" s="339" t="s">
        <v>194</v>
      </c>
      <c r="G340" s="32">
        <v>104</v>
      </c>
      <c r="H340" s="220">
        <v>180</v>
      </c>
      <c r="I340" s="220">
        <v>180</v>
      </c>
      <c r="J340" s="220">
        <v>180</v>
      </c>
      <c r="K340" s="220">
        <v>105</v>
      </c>
      <c r="L340" s="220">
        <v>0</v>
      </c>
      <c r="M340" s="220">
        <v>0</v>
      </c>
      <c r="N340" s="220">
        <f t="shared" si="9"/>
        <v>749</v>
      </c>
    </row>
    <row r="341" spans="1:14" ht="12">
      <c r="A341" s="223">
        <v>19</v>
      </c>
      <c r="B341" s="343" t="s">
        <v>306</v>
      </c>
      <c r="C341" s="432"/>
      <c r="D341" s="12">
        <v>3006</v>
      </c>
      <c r="E341" s="360">
        <v>194</v>
      </c>
      <c r="F341" s="339" t="s">
        <v>207</v>
      </c>
      <c r="G341" s="32">
        <v>38</v>
      </c>
      <c r="H341" s="220">
        <v>180</v>
      </c>
      <c r="I341" s="220">
        <v>116</v>
      </c>
      <c r="J341" s="220">
        <v>101</v>
      </c>
      <c r="K341" s="220">
        <v>180</v>
      </c>
      <c r="L341" s="220">
        <v>67</v>
      </c>
      <c r="M341" s="220">
        <v>0</v>
      </c>
      <c r="N341" s="220">
        <f t="shared" si="9"/>
        <v>682</v>
      </c>
    </row>
    <row r="342" spans="1:14" ht="12">
      <c r="A342" s="223">
        <v>20</v>
      </c>
      <c r="B342" s="343" t="s">
        <v>338</v>
      </c>
      <c r="C342" s="432"/>
      <c r="D342" s="12">
        <v>3019</v>
      </c>
      <c r="E342" s="338">
        <v>77</v>
      </c>
      <c r="F342" s="339" t="s">
        <v>219</v>
      </c>
      <c r="G342" s="32">
        <v>180</v>
      </c>
      <c r="H342" s="220">
        <v>155</v>
      </c>
      <c r="I342" s="220">
        <v>180</v>
      </c>
      <c r="J342" s="220">
        <v>140</v>
      </c>
      <c r="K342" s="220">
        <v>0</v>
      </c>
      <c r="L342" s="220"/>
      <c r="M342" s="220"/>
      <c r="N342" s="220">
        <f t="shared" si="9"/>
        <v>655</v>
      </c>
    </row>
    <row r="343" spans="1:14" ht="12">
      <c r="A343" s="223">
        <v>21</v>
      </c>
      <c r="B343" s="343" t="s">
        <v>339</v>
      </c>
      <c r="C343" s="432"/>
      <c r="D343" s="12">
        <v>3021</v>
      </c>
      <c r="E343" s="338" t="s">
        <v>665</v>
      </c>
      <c r="F343" s="339" t="s">
        <v>340</v>
      </c>
      <c r="G343" s="32">
        <v>180</v>
      </c>
      <c r="H343" s="220">
        <v>180</v>
      </c>
      <c r="I343" s="220">
        <v>77</v>
      </c>
      <c r="J343" s="220">
        <v>0</v>
      </c>
      <c r="K343" s="220">
        <v>0</v>
      </c>
      <c r="L343" s="220">
        <v>0</v>
      </c>
      <c r="M343" s="220">
        <v>0</v>
      </c>
      <c r="N343" s="220">
        <f t="shared" si="9"/>
        <v>437</v>
      </c>
    </row>
    <row r="344" spans="1:14" ht="12">
      <c r="A344" s="237"/>
      <c r="B344" s="39"/>
      <c r="C344" s="17"/>
      <c r="D344" s="41"/>
      <c r="E344" s="50"/>
      <c r="F344" s="50"/>
      <c r="G344" s="34"/>
      <c r="H344" s="213"/>
      <c r="I344" s="213"/>
      <c r="J344" s="213"/>
      <c r="K344" s="17"/>
      <c r="L344" s="213"/>
      <c r="M344" s="238"/>
      <c r="N344" s="213"/>
    </row>
    <row r="345" ht="12">
      <c r="C345" s="477"/>
    </row>
    <row r="346" spans="1:3" ht="15">
      <c r="A346" s="363" t="s">
        <v>18</v>
      </c>
      <c r="C346" s="477"/>
    </row>
    <row r="347" ht="12">
      <c r="C347" s="477"/>
    </row>
    <row r="348" spans="1:14" ht="15.75">
      <c r="A348" s="25" t="s">
        <v>2</v>
      </c>
      <c r="B348" s="531" t="s">
        <v>20</v>
      </c>
      <c r="C348" s="534"/>
      <c r="D348" s="9" t="s">
        <v>3</v>
      </c>
      <c r="E348" s="28" t="s">
        <v>4</v>
      </c>
      <c r="F348" s="11" t="s">
        <v>5</v>
      </c>
      <c r="G348" s="535" t="s">
        <v>623</v>
      </c>
      <c r="H348" s="544"/>
      <c r="I348" s="544"/>
      <c r="J348" s="544"/>
      <c r="K348" s="544"/>
      <c r="L348" s="544"/>
      <c r="M348" s="544"/>
      <c r="N348" s="545"/>
    </row>
    <row r="349" spans="1:14" ht="12">
      <c r="A349" s="223">
        <v>1</v>
      </c>
      <c r="B349" s="343" t="s">
        <v>220</v>
      </c>
      <c r="C349" s="16"/>
      <c r="D349" s="12">
        <v>3019</v>
      </c>
      <c r="E349" s="228">
        <v>77</v>
      </c>
      <c r="F349" s="339" t="s">
        <v>219</v>
      </c>
      <c r="G349" s="226">
        <v>180</v>
      </c>
      <c r="H349" s="227">
        <v>180</v>
      </c>
      <c r="I349" s="227">
        <v>180</v>
      </c>
      <c r="J349" s="227">
        <v>180</v>
      </c>
      <c r="K349" s="227">
        <v>180</v>
      </c>
      <c r="L349" s="227">
        <v>180</v>
      </c>
      <c r="M349" s="361">
        <v>180</v>
      </c>
      <c r="N349" s="219">
        <f>G349+H349+I349+J349+K349+L349+M349</f>
        <v>1260</v>
      </c>
    </row>
    <row r="350" spans="1:14" ht="12">
      <c r="A350" s="223">
        <v>2</v>
      </c>
      <c r="B350" s="343" t="s">
        <v>26</v>
      </c>
      <c r="C350" s="16"/>
      <c r="D350" s="12">
        <v>3006</v>
      </c>
      <c r="E350" s="45">
        <v>194</v>
      </c>
      <c r="F350" s="339" t="s">
        <v>207</v>
      </c>
      <c r="G350" s="214">
        <v>180</v>
      </c>
      <c r="H350" s="219">
        <v>142</v>
      </c>
      <c r="I350" s="219">
        <v>180</v>
      </c>
      <c r="J350" s="219">
        <v>180</v>
      </c>
      <c r="K350" s="219">
        <v>180</v>
      </c>
      <c r="L350" s="219">
        <v>180</v>
      </c>
      <c r="M350" s="219">
        <v>140</v>
      </c>
      <c r="N350" s="239">
        <f>G350+H350+I350+J350+K350+L350+M350</f>
        <v>1182</v>
      </c>
    </row>
    <row r="351" spans="1:14" ht="12">
      <c r="A351" s="223">
        <v>3</v>
      </c>
      <c r="B351" s="343" t="s">
        <v>264</v>
      </c>
      <c r="C351" s="16"/>
      <c r="D351" s="12">
        <v>3019</v>
      </c>
      <c r="E351" s="228">
        <v>77</v>
      </c>
      <c r="F351" s="339" t="s">
        <v>219</v>
      </c>
      <c r="G351" s="226">
        <v>180</v>
      </c>
      <c r="H351" s="227">
        <v>180</v>
      </c>
      <c r="I351" s="227">
        <v>180</v>
      </c>
      <c r="J351" s="227">
        <v>129</v>
      </c>
      <c r="K351" s="227">
        <v>102</v>
      </c>
      <c r="L351" s="227">
        <v>180</v>
      </c>
      <c r="M351" s="361">
        <v>180</v>
      </c>
      <c r="N351" s="239">
        <f>G351+H351+I351+J351+K351+L351+M351</f>
        <v>1131</v>
      </c>
    </row>
    <row r="352" spans="1:12" ht="12">
      <c r="A352" s="48"/>
      <c r="B352" s="17"/>
      <c r="C352" s="17"/>
      <c r="D352" s="41"/>
      <c r="E352" s="41"/>
      <c r="F352" s="17"/>
      <c r="G352" s="53"/>
      <c r="H352" s="54"/>
      <c r="I352" s="54"/>
      <c r="J352" s="54"/>
      <c r="K352" s="54"/>
      <c r="L352" s="54"/>
    </row>
    <row r="354" ht="15">
      <c r="A354" s="363" t="s">
        <v>19</v>
      </c>
    </row>
    <row r="356" spans="1:14" ht="15.75">
      <c r="A356" s="5" t="s">
        <v>2</v>
      </c>
      <c r="B356" s="531" t="s">
        <v>20</v>
      </c>
      <c r="C356" s="534"/>
      <c r="D356" s="28" t="s">
        <v>3</v>
      </c>
      <c r="E356" s="28" t="s">
        <v>4</v>
      </c>
      <c r="F356" s="11" t="s">
        <v>5</v>
      </c>
      <c r="G356" s="546" t="s">
        <v>623</v>
      </c>
      <c r="H356" s="547"/>
      <c r="I356" s="547"/>
      <c r="J356" s="547"/>
      <c r="K356" s="547"/>
      <c r="L356" s="547"/>
      <c r="M356" s="547"/>
      <c r="N356" s="547"/>
    </row>
    <row r="357" spans="1:15" ht="12">
      <c r="A357" s="223">
        <v>1</v>
      </c>
      <c r="B357" s="343" t="s">
        <v>334</v>
      </c>
      <c r="C357" s="16"/>
      <c r="D357" s="12">
        <v>3019</v>
      </c>
      <c r="E357" s="348" t="s">
        <v>620</v>
      </c>
      <c r="F357" s="339" t="s">
        <v>194</v>
      </c>
      <c r="G357" s="214">
        <v>1260</v>
      </c>
      <c r="H357" s="219">
        <v>300</v>
      </c>
      <c r="I357" s="219"/>
      <c r="J357" s="219"/>
      <c r="K357" s="219"/>
      <c r="L357" s="219"/>
      <c r="M357" s="235"/>
      <c r="N357" s="239"/>
      <c r="O357" s="231"/>
    </row>
    <row r="358" spans="1:15" ht="12">
      <c r="A358" s="223">
        <v>2</v>
      </c>
      <c r="B358" s="343" t="s">
        <v>348</v>
      </c>
      <c r="C358" s="16"/>
      <c r="D358" s="12">
        <v>3006</v>
      </c>
      <c r="E358" s="348">
        <v>107</v>
      </c>
      <c r="F358" s="339" t="s">
        <v>318</v>
      </c>
      <c r="G358" s="214">
        <v>1260</v>
      </c>
      <c r="H358" s="219">
        <v>210</v>
      </c>
      <c r="I358" s="219"/>
      <c r="J358" s="219"/>
      <c r="K358" s="219"/>
      <c r="L358" s="219"/>
      <c r="M358" s="219"/>
      <c r="N358" s="239"/>
      <c r="O358" s="231"/>
    </row>
    <row r="359" spans="1:15" ht="12">
      <c r="A359" s="223">
        <v>3</v>
      </c>
      <c r="B359" s="343" t="s">
        <v>347</v>
      </c>
      <c r="C359" s="16"/>
      <c r="D359" s="12">
        <v>3019</v>
      </c>
      <c r="E359" s="348">
        <v>48</v>
      </c>
      <c r="F359" s="339" t="s">
        <v>213</v>
      </c>
      <c r="G359" s="214">
        <v>180</v>
      </c>
      <c r="H359" s="233">
        <v>180</v>
      </c>
      <c r="I359" s="219">
        <v>180</v>
      </c>
      <c r="J359" s="219">
        <v>180</v>
      </c>
      <c r="K359" s="219">
        <v>180</v>
      </c>
      <c r="L359" s="233">
        <v>131</v>
      </c>
      <c r="M359" s="233">
        <v>180</v>
      </c>
      <c r="N359" s="239">
        <f>G359+H359+I359+J359+K359+L359+M359</f>
        <v>1211</v>
      </c>
      <c r="O359" s="17"/>
    </row>
    <row r="360" spans="1:14" ht="12">
      <c r="A360" s="223">
        <v>4</v>
      </c>
      <c r="B360" s="343" t="s">
        <v>681</v>
      </c>
      <c r="C360" s="16"/>
      <c r="D360" s="12">
        <v>3013</v>
      </c>
      <c r="E360" s="338">
        <v>574</v>
      </c>
      <c r="F360" s="339" t="s">
        <v>233</v>
      </c>
      <c r="G360" s="32">
        <v>180</v>
      </c>
      <c r="H360" s="220">
        <v>180</v>
      </c>
      <c r="I360" s="220">
        <v>150</v>
      </c>
      <c r="J360" s="220">
        <v>142</v>
      </c>
      <c r="K360" s="220">
        <v>180</v>
      </c>
      <c r="L360" s="220">
        <v>180</v>
      </c>
      <c r="M360" s="220">
        <v>180</v>
      </c>
      <c r="N360" s="362">
        <f>G360+H360+I360+J360+K360+L360+M360</f>
        <v>1192</v>
      </c>
    </row>
    <row r="361" spans="1:14" ht="12">
      <c r="A361" s="223">
        <v>5</v>
      </c>
      <c r="B361" s="343" t="s">
        <v>236</v>
      </c>
      <c r="C361" s="16"/>
      <c r="D361" s="12">
        <v>3019</v>
      </c>
      <c r="E361" s="338">
        <v>48</v>
      </c>
      <c r="F361" s="339" t="s">
        <v>213</v>
      </c>
      <c r="G361" s="32">
        <v>180</v>
      </c>
      <c r="H361" s="220">
        <v>150</v>
      </c>
      <c r="I361" s="220">
        <v>153</v>
      </c>
      <c r="J361" s="220">
        <v>155</v>
      </c>
      <c r="K361" s="220">
        <v>141</v>
      </c>
      <c r="L361" s="220">
        <v>114</v>
      </c>
      <c r="M361" s="220">
        <v>106</v>
      </c>
      <c r="N361" s="362">
        <f>G361+H361+I361+J361+K361+L361+M361</f>
        <v>999</v>
      </c>
    </row>
  </sheetData>
  <sheetProtection/>
  <mergeCells count="30">
    <mergeCell ref="G304:N304"/>
    <mergeCell ref="G104:K104"/>
    <mergeCell ref="G119:K119"/>
    <mergeCell ref="G129:K129"/>
    <mergeCell ref="G322:N322"/>
    <mergeCell ref="G348:N348"/>
    <mergeCell ref="G356:N356"/>
    <mergeCell ref="G236:L236"/>
    <mergeCell ref="G147:L147"/>
    <mergeCell ref="G245:N245"/>
    <mergeCell ref="G183:L183"/>
    <mergeCell ref="B322:C322"/>
    <mergeCell ref="B348:C348"/>
    <mergeCell ref="B356:C356"/>
    <mergeCell ref="B147:C147"/>
    <mergeCell ref="B183:C183"/>
    <mergeCell ref="B236:C236"/>
    <mergeCell ref="B245:C245"/>
    <mergeCell ref="A320:B320"/>
    <mergeCell ref="B304:C304"/>
    <mergeCell ref="B129:C129"/>
    <mergeCell ref="A2:I2"/>
    <mergeCell ref="B119:C119"/>
    <mergeCell ref="B7:C7"/>
    <mergeCell ref="B33:C33"/>
    <mergeCell ref="B57:C57"/>
    <mergeCell ref="B104:C104"/>
    <mergeCell ref="G7:K7"/>
    <mergeCell ref="G33:K33"/>
    <mergeCell ref="G57:K57"/>
  </mergeCells>
  <conditionalFormatting sqref="J246:J299 H300 J305:J317 H318">
    <cfRule type="cellIs" priority="1" dxfId="2" operator="equal" stopIfTrue="1">
      <formula>'VL Extérieur'!$E$4</formula>
    </cfRule>
    <cfRule type="cellIs" priority="2" dxfId="1" operator="between" stopIfTrue="1">
      <formula>'VL Extérieur'!$E$5</formula>
      <formula>$E$4</formula>
    </cfRule>
  </conditionalFormatting>
  <printOptions/>
  <pageMargins left="0.3937007874015748" right="0.3937007874015748" top="0.1968503937007874" bottom="0.1968503937007874" header="0.5118110236220472" footer="0.5118110236220472"/>
  <pageSetup cellComments="asDisplayed" horizontalDpi="600" verticalDpi="600" orientation="landscape" paperSize="9"/>
  <rowBreaks count="5" manualBreakCount="5">
    <brk id="30" max="255" man="1"/>
    <brk id="54" max="255" man="1"/>
    <brk id="180" max="255" man="1"/>
    <brk id="233" max="255" man="1"/>
    <brk id="3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92"/>
  <sheetViews>
    <sheetView workbookViewId="0" topLeftCell="A58">
      <selection activeCell="C90" sqref="C90"/>
    </sheetView>
  </sheetViews>
  <sheetFormatPr defaultColWidth="11.421875" defaultRowHeight="12.75"/>
  <cols>
    <col min="1" max="1" width="7.00390625" style="0" customWidth="1"/>
    <col min="2" max="2" width="26.140625" style="0" customWidth="1"/>
    <col min="3" max="3" width="5.8515625" style="0" customWidth="1"/>
    <col min="4" max="4" width="6.421875" style="0" customWidth="1"/>
    <col min="5" max="5" width="7.00390625" style="0" customWidth="1"/>
    <col min="6" max="6" width="33.421875" style="0" customWidth="1"/>
    <col min="7" max="7" width="10.7109375" style="0" customWidth="1"/>
  </cols>
  <sheetData>
    <row r="2" spans="1:7" ht="18">
      <c r="A2" s="548" t="s">
        <v>541</v>
      </c>
      <c r="B2" s="548"/>
      <c r="C2" s="548"/>
      <c r="D2" s="548"/>
      <c r="E2" s="548"/>
      <c r="F2" s="548"/>
      <c r="G2" s="208"/>
    </row>
    <row r="3" spans="1:7" ht="15.75">
      <c r="A3" s="130"/>
      <c r="B3" s="193"/>
      <c r="C3" s="193"/>
      <c r="D3" s="193"/>
      <c r="E3" s="193"/>
      <c r="F3" s="193"/>
      <c r="G3" s="193"/>
    </row>
    <row r="4" spans="1:7" ht="15.75">
      <c r="A4" s="130"/>
      <c r="B4" s="193"/>
      <c r="C4" s="193"/>
      <c r="D4" s="193"/>
      <c r="E4" s="193"/>
      <c r="F4" s="193"/>
      <c r="G4" s="193"/>
    </row>
    <row r="5" spans="1:7" ht="15.75">
      <c r="A5" s="549"/>
      <c r="B5" s="549"/>
      <c r="C5" s="549"/>
      <c r="D5" s="549"/>
      <c r="E5" s="549"/>
      <c r="F5" s="549"/>
      <c r="G5" s="104"/>
    </row>
    <row r="6" spans="1:7" ht="15.75">
      <c r="A6" s="130"/>
      <c r="B6" s="193"/>
      <c r="C6" s="193"/>
      <c r="D6" s="193"/>
      <c r="E6" s="193"/>
      <c r="F6" s="193"/>
      <c r="G6" s="193"/>
    </row>
    <row r="7" spans="1:7" ht="12">
      <c r="A7" s="193"/>
      <c r="B7" s="193"/>
      <c r="C7" s="193"/>
      <c r="D7" s="193"/>
      <c r="E7" s="193"/>
      <c r="F7" s="193"/>
      <c r="G7" s="193"/>
    </row>
    <row r="8" spans="1:7" ht="15.75">
      <c r="A8" s="103" t="s">
        <v>405</v>
      </c>
      <c r="B8" s="193"/>
      <c r="C8" s="193"/>
      <c r="D8" s="193"/>
      <c r="E8" s="193"/>
      <c r="F8" s="193"/>
      <c r="G8" s="193"/>
    </row>
    <row r="9" spans="1:7" ht="12">
      <c r="A9" s="193"/>
      <c r="B9" s="193"/>
      <c r="C9" s="193"/>
      <c r="D9" s="193"/>
      <c r="E9" s="193"/>
      <c r="F9" s="193"/>
      <c r="G9" s="193"/>
    </row>
    <row r="10" spans="1:7" ht="23.25" customHeight="1">
      <c r="A10" s="245" t="s">
        <v>2</v>
      </c>
      <c r="B10" s="246" t="s">
        <v>20</v>
      </c>
      <c r="C10" s="63"/>
      <c r="D10" s="9" t="s">
        <v>3</v>
      </c>
      <c r="E10" s="28" t="s">
        <v>4</v>
      </c>
      <c r="F10" s="56" t="s">
        <v>851</v>
      </c>
      <c r="G10" s="56" t="s">
        <v>6</v>
      </c>
    </row>
    <row r="11" spans="1:7" ht="15">
      <c r="A11" s="243">
        <v>1</v>
      </c>
      <c r="B11" s="451" t="s">
        <v>350</v>
      </c>
      <c r="C11" s="40"/>
      <c r="D11" s="18">
        <v>3016</v>
      </c>
      <c r="E11" s="12">
        <v>588</v>
      </c>
      <c r="F11" s="107" t="s">
        <v>853</v>
      </c>
      <c r="G11" s="322">
        <v>1985.1</v>
      </c>
    </row>
    <row r="12" spans="1:7" ht="15">
      <c r="A12" s="241" t="s">
        <v>58</v>
      </c>
      <c r="B12" s="451" t="s">
        <v>147</v>
      </c>
      <c r="C12" s="40"/>
      <c r="D12" s="12">
        <v>3022</v>
      </c>
      <c r="E12" s="12">
        <v>4</v>
      </c>
      <c r="F12" s="107" t="s">
        <v>854</v>
      </c>
      <c r="G12" s="322">
        <v>1954</v>
      </c>
    </row>
    <row r="13" spans="1:7" ht="15">
      <c r="A13" s="242">
        <v>3</v>
      </c>
      <c r="B13" s="451" t="s">
        <v>538</v>
      </c>
      <c r="C13" s="40"/>
      <c r="D13" s="12">
        <v>3006</v>
      </c>
      <c r="E13" s="12">
        <v>522</v>
      </c>
      <c r="F13" s="107" t="s">
        <v>855</v>
      </c>
      <c r="G13" s="322">
        <v>1878</v>
      </c>
    </row>
    <row r="14" spans="1:7" ht="15">
      <c r="A14" s="242">
        <v>4</v>
      </c>
      <c r="B14" s="451" t="s">
        <v>539</v>
      </c>
      <c r="C14" s="40"/>
      <c r="D14" s="12">
        <v>3001</v>
      </c>
      <c r="E14" s="12">
        <v>393</v>
      </c>
      <c r="F14" s="107" t="s">
        <v>856</v>
      </c>
      <c r="G14" s="322">
        <v>1721.1</v>
      </c>
    </row>
    <row r="15" spans="1:7" ht="15">
      <c r="A15" s="242">
        <v>5</v>
      </c>
      <c r="B15" s="451" t="s">
        <v>540</v>
      </c>
      <c r="C15" s="40"/>
      <c r="D15" s="12">
        <v>3001</v>
      </c>
      <c r="E15" s="12">
        <v>617</v>
      </c>
      <c r="F15" s="107" t="s">
        <v>831</v>
      </c>
      <c r="G15" s="322">
        <v>194.1</v>
      </c>
    </row>
    <row r="16" spans="1:7" ht="12">
      <c r="A16" s="193"/>
      <c r="B16" s="193"/>
      <c r="C16" s="193"/>
      <c r="D16" s="193"/>
      <c r="E16" s="193"/>
      <c r="F16" s="193"/>
      <c r="G16" s="193"/>
    </row>
    <row r="17" spans="1:7" ht="12">
      <c r="A17" s="193"/>
      <c r="B17" s="193"/>
      <c r="C17" s="193"/>
      <c r="D17" s="193"/>
      <c r="E17" s="193"/>
      <c r="F17" s="193"/>
      <c r="G17" s="193"/>
    </row>
    <row r="18" spans="1:7" ht="12">
      <c r="A18" s="193"/>
      <c r="B18" s="193"/>
      <c r="C18" s="193"/>
      <c r="D18" s="193"/>
      <c r="E18" s="193"/>
      <c r="F18" s="193"/>
      <c r="G18" s="193"/>
    </row>
    <row r="19" spans="1:7" ht="15.75">
      <c r="A19" s="103" t="s">
        <v>60</v>
      </c>
      <c r="B19" s="193"/>
      <c r="C19" s="193"/>
      <c r="D19" s="193"/>
      <c r="E19" s="193"/>
      <c r="F19" s="193"/>
      <c r="G19" s="193"/>
    </row>
    <row r="20" spans="1:7" ht="15.75">
      <c r="A20" s="103"/>
      <c r="B20" s="193"/>
      <c r="C20" s="193"/>
      <c r="D20" s="193"/>
      <c r="E20" s="193"/>
      <c r="F20" s="193"/>
      <c r="G20" s="193"/>
    </row>
    <row r="21" spans="1:7" s="111" customFormat="1" ht="16.5">
      <c r="A21" s="240" t="s">
        <v>2</v>
      </c>
      <c r="B21" s="240" t="s">
        <v>20</v>
      </c>
      <c r="C21" s="452"/>
      <c r="D21" s="43" t="s">
        <v>3</v>
      </c>
      <c r="E21" s="109" t="s">
        <v>4</v>
      </c>
      <c r="F21" s="108" t="s">
        <v>851</v>
      </c>
      <c r="G21" s="110" t="s">
        <v>6</v>
      </c>
    </row>
    <row r="22" spans="1:7" ht="15">
      <c r="A22" s="243">
        <v>1</v>
      </c>
      <c r="B22" s="453" t="s">
        <v>554</v>
      </c>
      <c r="C22" s="454"/>
      <c r="D22" s="18">
        <v>3015</v>
      </c>
      <c r="E22" s="12">
        <v>967</v>
      </c>
      <c r="F22" s="107" t="s">
        <v>861</v>
      </c>
      <c r="G22" s="164">
        <v>2000</v>
      </c>
    </row>
    <row r="23" spans="1:7" ht="15">
      <c r="A23" s="106">
        <v>2</v>
      </c>
      <c r="B23" s="453" t="s">
        <v>357</v>
      </c>
      <c r="C23" s="454"/>
      <c r="D23" s="18">
        <v>3015</v>
      </c>
      <c r="E23" s="12">
        <v>967</v>
      </c>
      <c r="F23" s="107" t="s">
        <v>861</v>
      </c>
      <c r="G23" s="164">
        <v>1971.16</v>
      </c>
    </row>
    <row r="24" spans="1:7" ht="15">
      <c r="A24" s="106">
        <v>3</v>
      </c>
      <c r="B24" s="453" t="s">
        <v>555</v>
      </c>
      <c r="C24" s="432" t="s">
        <v>14</v>
      </c>
      <c r="D24" s="18">
        <v>3020</v>
      </c>
      <c r="E24" s="12">
        <v>959</v>
      </c>
      <c r="F24" s="107" t="s">
        <v>184</v>
      </c>
      <c r="G24" s="164">
        <v>1922.56</v>
      </c>
    </row>
    <row r="25" spans="1:7" ht="15">
      <c r="A25" s="106">
        <v>4</v>
      </c>
      <c r="B25" s="453" t="s">
        <v>556</v>
      </c>
      <c r="C25" s="432"/>
      <c r="D25" s="18">
        <v>3021</v>
      </c>
      <c r="E25" s="12">
        <v>317</v>
      </c>
      <c r="F25" s="107" t="s">
        <v>857</v>
      </c>
      <c r="G25" s="164">
        <v>1842.83</v>
      </c>
    </row>
    <row r="26" spans="1:7" ht="15">
      <c r="A26" s="106">
        <v>5</v>
      </c>
      <c r="B26" s="453" t="s">
        <v>360</v>
      </c>
      <c r="C26" s="432"/>
      <c r="D26" s="18">
        <v>3014</v>
      </c>
      <c r="E26" s="12">
        <v>494</v>
      </c>
      <c r="F26" s="107" t="s">
        <v>858</v>
      </c>
      <c r="G26" s="164">
        <v>1809.1</v>
      </c>
    </row>
    <row r="27" spans="1:7" ht="15">
      <c r="A27" s="106">
        <v>6</v>
      </c>
      <c r="B27" s="453" t="s">
        <v>557</v>
      </c>
      <c r="C27" s="432"/>
      <c r="D27" s="18">
        <v>3014</v>
      </c>
      <c r="E27" s="12">
        <v>494</v>
      </c>
      <c r="F27" s="107" t="s">
        <v>858</v>
      </c>
      <c r="G27" s="164">
        <v>1673.8</v>
      </c>
    </row>
    <row r="28" spans="1:7" ht="15">
      <c r="A28" s="106">
        <v>7</v>
      </c>
      <c r="B28" s="453" t="s">
        <v>353</v>
      </c>
      <c r="C28" s="432"/>
      <c r="D28" s="18">
        <v>3017</v>
      </c>
      <c r="E28" s="12">
        <v>986</v>
      </c>
      <c r="F28" s="107" t="s">
        <v>896</v>
      </c>
      <c r="G28" s="164">
        <v>1767.73</v>
      </c>
    </row>
    <row r="29" spans="1:7" ht="15">
      <c r="A29" s="106">
        <v>8</v>
      </c>
      <c r="B29" s="453" t="s">
        <v>359</v>
      </c>
      <c r="C29" s="432" t="s">
        <v>14</v>
      </c>
      <c r="D29" s="18">
        <v>3010</v>
      </c>
      <c r="E29" s="12">
        <v>886</v>
      </c>
      <c r="F29" s="107" t="s">
        <v>860</v>
      </c>
      <c r="G29" s="164">
        <v>1755.34</v>
      </c>
    </row>
    <row r="30" spans="1:7" ht="15">
      <c r="A30" s="106">
        <v>9</v>
      </c>
      <c r="B30" s="453" t="s">
        <v>558</v>
      </c>
      <c r="C30" s="432"/>
      <c r="D30" s="18">
        <v>3021</v>
      </c>
      <c r="E30" s="12">
        <v>317</v>
      </c>
      <c r="F30" s="107" t="s">
        <v>857</v>
      </c>
      <c r="G30" s="164">
        <v>1754.66</v>
      </c>
    </row>
    <row r="31" spans="1:7" ht="15">
      <c r="A31" s="106">
        <v>10</v>
      </c>
      <c r="B31" s="453" t="s">
        <v>354</v>
      </c>
      <c r="C31" s="432"/>
      <c r="D31" s="18">
        <v>3013</v>
      </c>
      <c r="E31" s="12">
        <v>144</v>
      </c>
      <c r="F31" s="107" t="s">
        <v>862</v>
      </c>
      <c r="G31" s="164">
        <v>1718.59</v>
      </c>
    </row>
    <row r="32" spans="1:7" ht="15">
      <c r="A32" s="106">
        <v>11</v>
      </c>
      <c r="B32" s="453" t="s">
        <v>355</v>
      </c>
      <c r="C32" s="432"/>
      <c r="D32" s="18">
        <v>3013</v>
      </c>
      <c r="E32" s="12">
        <v>144</v>
      </c>
      <c r="F32" s="107" t="s">
        <v>862</v>
      </c>
      <c r="G32" s="164">
        <v>1710.15</v>
      </c>
    </row>
    <row r="33" spans="1:7" ht="15">
      <c r="A33" s="106">
        <v>12</v>
      </c>
      <c r="B33" s="453" t="s">
        <v>358</v>
      </c>
      <c r="C33" s="432"/>
      <c r="D33" s="18">
        <v>3018</v>
      </c>
      <c r="E33" s="12">
        <v>470</v>
      </c>
      <c r="F33" s="107" t="s">
        <v>863</v>
      </c>
      <c r="G33" s="164">
        <v>1708.59</v>
      </c>
    </row>
    <row r="34" spans="1:7" ht="15">
      <c r="A34" s="106">
        <v>13</v>
      </c>
      <c r="B34" s="453" t="s">
        <v>351</v>
      </c>
      <c r="C34" s="432" t="s">
        <v>14</v>
      </c>
      <c r="D34" s="18">
        <v>3015</v>
      </c>
      <c r="E34" s="12">
        <v>967</v>
      </c>
      <c r="F34" s="107" t="s">
        <v>861</v>
      </c>
      <c r="G34" s="164">
        <v>1704.56</v>
      </c>
    </row>
    <row r="35" spans="1:7" ht="15">
      <c r="A35" s="106">
        <v>14</v>
      </c>
      <c r="B35" s="453" t="s">
        <v>559</v>
      </c>
      <c r="C35" s="432"/>
      <c r="D35" s="18">
        <v>3014</v>
      </c>
      <c r="E35" s="12">
        <v>160</v>
      </c>
      <c r="F35" s="107" t="s">
        <v>864</v>
      </c>
      <c r="G35" s="164">
        <v>1675.19</v>
      </c>
    </row>
    <row r="36" spans="1:7" ht="15">
      <c r="A36" s="106">
        <v>15</v>
      </c>
      <c r="B36" s="453" t="s">
        <v>356</v>
      </c>
      <c r="C36" s="432"/>
      <c r="D36" s="18">
        <v>3013</v>
      </c>
      <c r="E36" s="12">
        <v>112</v>
      </c>
      <c r="F36" s="107" t="s">
        <v>865</v>
      </c>
      <c r="G36" s="164">
        <v>1652.06</v>
      </c>
    </row>
    <row r="37" spans="1:7" ht="15">
      <c r="A37" s="243">
        <v>16</v>
      </c>
      <c r="B37" s="453" t="s">
        <v>888</v>
      </c>
      <c r="C37" s="432"/>
      <c r="D37" s="18">
        <v>3016</v>
      </c>
      <c r="E37" s="12">
        <v>223</v>
      </c>
      <c r="F37" s="107" t="s">
        <v>895</v>
      </c>
      <c r="G37" s="164">
        <v>1646.97</v>
      </c>
    </row>
    <row r="38" spans="1:7" ht="15">
      <c r="A38" s="243">
        <v>17</v>
      </c>
      <c r="B38" s="453" t="s">
        <v>889</v>
      </c>
      <c r="C38" s="432"/>
      <c r="D38" s="18">
        <v>3013</v>
      </c>
      <c r="E38" s="12">
        <v>123</v>
      </c>
      <c r="F38" s="107" t="s">
        <v>897</v>
      </c>
      <c r="G38" s="164">
        <v>1635.35</v>
      </c>
    </row>
    <row r="39" spans="1:7" ht="15">
      <c r="A39" s="243">
        <v>18</v>
      </c>
      <c r="B39" s="453" t="s">
        <v>890</v>
      </c>
      <c r="C39" s="432"/>
      <c r="D39" s="18">
        <v>3021</v>
      </c>
      <c r="E39" s="12">
        <v>35</v>
      </c>
      <c r="F39" s="107" t="s">
        <v>898</v>
      </c>
      <c r="G39" s="164">
        <v>1622.19</v>
      </c>
    </row>
    <row r="40" spans="1:7" ht="15">
      <c r="A40" s="243">
        <v>19</v>
      </c>
      <c r="B40" s="453" t="s">
        <v>891</v>
      </c>
      <c r="C40" s="432"/>
      <c r="D40" s="18">
        <v>3017</v>
      </c>
      <c r="E40" s="12">
        <v>986</v>
      </c>
      <c r="F40" s="107" t="s">
        <v>896</v>
      </c>
      <c r="G40" s="164">
        <v>1602.33</v>
      </c>
    </row>
    <row r="41" spans="1:7" ht="15">
      <c r="A41" s="243">
        <v>20</v>
      </c>
      <c r="B41" s="453" t="s">
        <v>899</v>
      </c>
      <c r="C41" s="432" t="s">
        <v>14</v>
      </c>
      <c r="D41" s="18">
        <v>3001</v>
      </c>
      <c r="E41" s="12">
        <v>393</v>
      </c>
      <c r="F41" s="107" t="s">
        <v>856</v>
      </c>
      <c r="G41" s="164">
        <v>1582.14</v>
      </c>
    </row>
    <row r="42" spans="1:7" ht="15">
      <c r="A42" s="243">
        <v>21</v>
      </c>
      <c r="B42" s="453" t="s">
        <v>892</v>
      </c>
      <c r="C42" s="432"/>
      <c r="D42" s="18">
        <v>3010</v>
      </c>
      <c r="E42" s="12">
        <v>959</v>
      </c>
      <c r="F42" s="107" t="s">
        <v>184</v>
      </c>
      <c r="G42" s="164">
        <v>1523.28</v>
      </c>
    </row>
    <row r="43" spans="1:7" ht="15">
      <c r="A43" s="243">
        <v>22</v>
      </c>
      <c r="B43" s="453" t="s">
        <v>893</v>
      </c>
      <c r="C43" s="432"/>
      <c r="D43" s="18">
        <v>3016</v>
      </c>
      <c r="E43" s="12">
        <v>588</v>
      </c>
      <c r="F43" s="107" t="s">
        <v>853</v>
      </c>
      <c r="G43" s="164">
        <v>1407.4</v>
      </c>
    </row>
    <row r="44" spans="1:7" ht="15">
      <c r="A44" s="243">
        <v>23</v>
      </c>
      <c r="B44" s="453" t="s">
        <v>894</v>
      </c>
      <c r="C44" s="432"/>
      <c r="D44" s="18">
        <v>3001</v>
      </c>
      <c r="E44" s="12">
        <v>393</v>
      </c>
      <c r="F44" s="107" t="s">
        <v>856</v>
      </c>
      <c r="G44" s="164">
        <v>1305.06</v>
      </c>
    </row>
    <row r="45" spans="1:7" ht="15">
      <c r="A45" s="21"/>
      <c r="B45" s="455"/>
      <c r="C45" s="456"/>
      <c r="D45" s="41"/>
      <c r="E45" s="41"/>
      <c r="F45" s="165"/>
      <c r="G45" s="167"/>
    </row>
    <row r="46" spans="1:7" ht="15">
      <c r="A46" s="21"/>
      <c r="B46" s="17"/>
      <c r="C46" s="17"/>
      <c r="D46" s="21"/>
      <c r="E46" s="21"/>
      <c r="F46" s="165"/>
      <c r="G46" s="244"/>
    </row>
    <row r="47" spans="1:7" ht="12">
      <c r="A47" s="193"/>
      <c r="B47" s="193"/>
      <c r="C47" s="193"/>
      <c r="D47" s="193"/>
      <c r="E47" s="193"/>
      <c r="F47" s="193"/>
      <c r="G47" s="193"/>
    </row>
    <row r="48" spans="1:7" ht="15.75">
      <c r="A48" s="103" t="s">
        <v>62</v>
      </c>
      <c r="B48" s="193"/>
      <c r="C48" s="193"/>
      <c r="D48" s="193"/>
      <c r="E48" s="193"/>
      <c r="F48" s="193"/>
      <c r="G48" s="193"/>
    </row>
    <row r="49" spans="1:7" ht="12">
      <c r="A49" s="193"/>
      <c r="B49" s="193"/>
      <c r="C49" s="193"/>
      <c r="D49" s="193"/>
      <c r="E49" s="193"/>
      <c r="F49" s="193"/>
      <c r="G49" s="193"/>
    </row>
    <row r="50" spans="1:7" ht="12.75">
      <c r="A50" s="247" t="s">
        <v>2</v>
      </c>
      <c r="B50" s="458" t="s">
        <v>20</v>
      </c>
      <c r="C50" s="458"/>
      <c r="D50" s="28" t="s">
        <v>3</v>
      </c>
      <c r="E50" s="28" t="s">
        <v>4</v>
      </c>
      <c r="F50" s="248" t="s">
        <v>851</v>
      </c>
      <c r="G50" s="247" t="s">
        <v>6</v>
      </c>
    </row>
    <row r="51" spans="1:8" ht="15">
      <c r="A51" s="243">
        <v>1</v>
      </c>
      <c r="B51" s="451" t="s">
        <v>364</v>
      </c>
      <c r="C51" s="432"/>
      <c r="D51" s="18">
        <v>3012</v>
      </c>
      <c r="E51" s="12">
        <v>141</v>
      </c>
      <c r="F51" s="107" t="s">
        <v>866</v>
      </c>
      <c r="G51" s="323">
        <v>2999.23</v>
      </c>
      <c r="H51" s="113"/>
    </row>
    <row r="52" spans="1:8" ht="12.75">
      <c r="A52" s="12">
        <v>2</v>
      </c>
      <c r="B52" s="451" t="s">
        <v>542</v>
      </c>
      <c r="C52" s="432"/>
      <c r="D52" s="12">
        <v>3014</v>
      </c>
      <c r="E52" s="12">
        <v>160</v>
      </c>
      <c r="F52" s="107" t="s">
        <v>867</v>
      </c>
      <c r="G52" s="323">
        <v>2937.04</v>
      </c>
      <c r="H52" s="113"/>
    </row>
    <row r="53" spans="1:8" ht="15">
      <c r="A53" s="106">
        <v>3</v>
      </c>
      <c r="B53" s="451" t="s">
        <v>373</v>
      </c>
      <c r="C53" s="432"/>
      <c r="D53" s="12">
        <v>3021</v>
      </c>
      <c r="E53" s="12">
        <v>180</v>
      </c>
      <c r="F53" s="107" t="s">
        <v>868</v>
      </c>
      <c r="G53" s="323">
        <v>2926.88</v>
      </c>
      <c r="H53" s="113"/>
    </row>
    <row r="54" spans="1:8" ht="15">
      <c r="A54" s="106">
        <v>4</v>
      </c>
      <c r="B54" s="451" t="s">
        <v>543</v>
      </c>
      <c r="C54" s="432"/>
      <c r="D54" s="12">
        <v>3021</v>
      </c>
      <c r="E54" s="12">
        <v>973</v>
      </c>
      <c r="F54" s="107" t="s">
        <v>869</v>
      </c>
      <c r="G54" s="323">
        <v>2922.7</v>
      </c>
      <c r="H54" s="113"/>
    </row>
    <row r="55" spans="1:8" ht="15">
      <c r="A55" s="106">
        <v>5</v>
      </c>
      <c r="B55" s="451" t="s">
        <v>145</v>
      </c>
      <c r="C55" s="432"/>
      <c r="D55" s="12">
        <v>3009</v>
      </c>
      <c r="E55" s="12">
        <v>389</v>
      </c>
      <c r="F55" s="107" t="s">
        <v>146</v>
      </c>
      <c r="G55" s="323">
        <v>2865.98</v>
      </c>
      <c r="H55" s="113"/>
    </row>
    <row r="56" spans="1:8" ht="15">
      <c r="A56" s="106">
        <v>6</v>
      </c>
      <c r="B56" s="451" t="s">
        <v>363</v>
      </c>
      <c r="C56" s="432"/>
      <c r="D56" s="12">
        <v>3007</v>
      </c>
      <c r="E56" s="12">
        <v>524</v>
      </c>
      <c r="F56" s="107" t="s">
        <v>870</v>
      </c>
      <c r="G56" s="323">
        <v>2731.11</v>
      </c>
      <c r="H56" s="113"/>
    </row>
    <row r="57" spans="1:8" ht="15">
      <c r="A57" s="106">
        <v>7</v>
      </c>
      <c r="B57" s="451" t="s">
        <v>366</v>
      </c>
      <c r="C57" s="432"/>
      <c r="D57" s="12">
        <v>3015</v>
      </c>
      <c r="E57" s="12">
        <v>967</v>
      </c>
      <c r="F57" s="107" t="s">
        <v>861</v>
      </c>
      <c r="G57" s="321">
        <v>2721.19</v>
      </c>
      <c r="H57" s="113"/>
    </row>
    <row r="58" spans="1:8" ht="15">
      <c r="A58" s="106">
        <v>8</v>
      </c>
      <c r="B58" s="451" t="s">
        <v>544</v>
      </c>
      <c r="C58" s="432"/>
      <c r="D58" s="12">
        <v>3020</v>
      </c>
      <c r="E58" s="12">
        <v>959</v>
      </c>
      <c r="F58" s="107" t="s">
        <v>184</v>
      </c>
      <c r="G58" s="323">
        <v>2658.53</v>
      </c>
      <c r="H58" s="113"/>
    </row>
    <row r="59" spans="1:8" ht="15">
      <c r="A59" s="106">
        <v>9</v>
      </c>
      <c r="B59" s="451" t="s">
        <v>379</v>
      </c>
      <c r="C59" s="432"/>
      <c r="D59" s="12">
        <v>3001</v>
      </c>
      <c r="E59" s="12">
        <v>214</v>
      </c>
      <c r="F59" s="107" t="s">
        <v>871</v>
      </c>
      <c r="G59" s="323">
        <v>2626.07</v>
      </c>
      <c r="H59" s="113"/>
    </row>
    <row r="60" spans="1:8" ht="15">
      <c r="A60" s="106">
        <v>10</v>
      </c>
      <c r="B60" s="451" t="s">
        <v>375</v>
      </c>
      <c r="C60" s="432"/>
      <c r="D60" s="12">
        <v>3006</v>
      </c>
      <c r="E60" s="12">
        <v>162</v>
      </c>
      <c r="F60" s="107" t="s">
        <v>872</v>
      </c>
      <c r="G60" s="323">
        <v>901.58</v>
      </c>
      <c r="H60" s="113"/>
    </row>
    <row r="61" spans="1:8" ht="15">
      <c r="A61" s="243">
        <v>11</v>
      </c>
      <c r="B61" s="451" t="s">
        <v>381</v>
      </c>
      <c r="C61" s="432"/>
      <c r="D61" s="18">
        <v>3022</v>
      </c>
      <c r="E61" s="12">
        <v>979</v>
      </c>
      <c r="F61" s="107" t="s">
        <v>873</v>
      </c>
      <c r="G61" s="323">
        <v>900.1</v>
      </c>
      <c r="H61" s="113"/>
    </row>
    <row r="62" spans="1:8" ht="12.75">
      <c r="A62" s="12">
        <v>12</v>
      </c>
      <c r="B62" s="451" t="s">
        <v>386</v>
      </c>
      <c r="C62" s="432"/>
      <c r="D62" s="12">
        <v>3014</v>
      </c>
      <c r="E62" s="12">
        <v>494</v>
      </c>
      <c r="F62" s="107" t="s">
        <v>858</v>
      </c>
      <c r="G62" s="323">
        <v>898.42</v>
      </c>
      <c r="H62" s="113"/>
    </row>
    <row r="63" spans="1:8" ht="15">
      <c r="A63" s="106">
        <v>13</v>
      </c>
      <c r="B63" s="451" t="s">
        <v>545</v>
      </c>
      <c r="C63" s="432"/>
      <c r="D63" s="12">
        <v>3020</v>
      </c>
      <c r="E63" s="12">
        <v>959</v>
      </c>
      <c r="F63" s="107" t="s">
        <v>184</v>
      </c>
      <c r="G63" s="323">
        <v>895.03</v>
      </c>
      <c r="H63" s="113"/>
    </row>
    <row r="64" spans="1:8" ht="15">
      <c r="A64" s="106">
        <v>14</v>
      </c>
      <c r="B64" s="451" t="s">
        <v>546</v>
      </c>
      <c r="C64" s="432"/>
      <c r="D64" s="12">
        <v>3004</v>
      </c>
      <c r="E64" s="12">
        <v>143</v>
      </c>
      <c r="F64" s="107" t="s">
        <v>874</v>
      </c>
      <c r="G64" s="323">
        <v>879.91</v>
      </c>
      <c r="H64" s="113"/>
    </row>
    <row r="65" spans="1:8" ht="15">
      <c r="A65" s="106">
        <v>15</v>
      </c>
      <c r="B65" s="451" t="s">
        <v>380</v>
      </c>
      <c r="C65" s="432"/>
      <c r="D65" s="12">
        <v>3016</v>
      </c>
      <c r="E65" s="12">
        <v>223</v>
      </c>
      <c r="F65" s="107" t="s">
        <v>875</v>
      </c>
      <c r="G65" s="323">
        <v>879.13</v>
      </c>
      <c r="H65" s="113"/>
    </row>
    <row r="66" spans="1:8" ht="15">
      <c r="A66" s="106">
        <v>16</v>
      </c>
      <c r="B66" s="451" t="s">
        <v>362</v>
      </c>
      <c r="C66" s="432"/>
      <c r="D66" s="12">
        <v>3001</v>
      </c>
      <c r="E66" s="12">
        <v>653</v>
      </c>
      <c r="F66" s="107" t="s">
        <v>876</v>
      </c>
      <c r="G66" s="323">
        <v>878.33</v>
      </c>
      <c r="H66" s="113"/>
    </row>
    <row r="67" spans="1:8" ht="15">
      <c r="A67" s="106">
        <v>17</v>
      </c>
      <c r="B67" s="451" t="s">
        <v>547</v>
      </c>
      <c r="C67" s="432" t="s">
        <v>12</v>
      </c>
      <c r="D67" s="12">
        <v>3022</v>
      </c>
      <c r="E67" s="12">
        <v>879</v>
      </c>
      <c r="F67" s="107" t="s">
        <v>877</v>
      </c>
      <c r="G67" s="323">
        <v>872.47</v>
      </c>
      <c r="H67" s="113"/>
    </row>
    <row r="68" spans="1:8" ht="15">
      <c r="A68" s="106">
        <v>18</v>
      </c>
      <c r="B68" s="451" t="s">
        <v>376</v>
      </c>
      <c r="C68" s="432"/>
      <c r="D68" s="12">
        <v>3019</v>
      </c>
      <c r="E68" s="12">
        <v>417</v>
      </c>
      <c r="F68" s="107" t="s">
        <v>878</v>
      </c>
      <c r="G68" s="323">
        <v>872.33</v>
      </c>
      <c r="H68" s="113"/>
    </row>
    <row r="69" spans="1:8" ht="15">
      <c r="A69" s="106">
        <v>19</v>
      </c>
      <c r="B69" s="451" t="s">
        <v>367</v>
      </c>
      <c r="C69" s="432"/>
      <c r="D69" s="12">
        <v>3009</v>
      </c>
      <c r="E69" s="12">
        <v>963</v>
      </c>
      <c r="F69" s="107" t="s">
        <v>879</v>
      </c>
      <c r="G69" s="323">
        <v>861.57</v>
      </c>
      <c r="H69" s="113"/>
    </row>
    <row r="70" spans="1:8" ht="12.75">
      <c r="A70" s="12">
        <v>20</v>
      </c>
      <c r="B70" s="451" t="s">
        <v>383</v>
      </c>
      <c r="C70" s="432"/>
      <c r="D70" s="12">
        <v>3018</v>
      </c>
      <c r="E70" s="12">
        <v>26</v>
      </c>
      <c r="F70" s="107" t="s">
        <v>880</v>
      </c>
      <c r="G70" s="323">
        <v>858.86</v>
      </c>
      <c r="H70" s="113"/>
    </row>
    <row r="71" spans="1:8" ht="12.75">
      <c r="A71" s="12">
        <v>21</v>
      </c>
      <c r="B71" s="451" t="s">
        <v>369</v>
      </c>
      <c r="C71" s="432"/>
      <c r="D71" s="12">
        <v>3001</v>
      </c>
      <c r="E71" s="12">
        <v>679</v>
      </c>
      <c r="F71" s="107" t="s">
        <v>881</v>
      </c>
      <c r="G71" s="323">
        <v>858.66</v>
      </c>
      <c r="H71" s="113"/>
    </row>
    <row r="72" spans="1:8" ht="15">
      <c r="A72" s="106">
        <v>22</v>
      </c>
      <c r="B72" s="451" t="s">
        <v>365</v>
      </c>
      <c r="C72" s="432"/>
      <c r="D72" s="12">
        <v>3006</v>
      </c>
      <c r="E72" s="12">
        <v>162</v>
      </c>
      <c r="F72" s="107" t="s">
        <v>872</v>
      </c>
      <c r="G72" s="323">
        <v>852.15</v>
      </c>
      <c r="H72" s="113"/>
    </row>
    <row r="73" spans="1:8" ht="15">
      <c r="A73" s="106">
        <v>23</v>
      </c>
      <c r="B73" s="451" t="s">
        <v>548</v>
      </c>
      <c r="C73" s="432"/>
      <c r="D73" s="12">
        <v>3003</v>
      </c>
      <c r="E73" s="12">
        <v>859</v>
      </c>
      <c r="F73" s="107" t="s">
        <v>882</v>
      </c>
      <c r="G73" s="323">
        <v>849.21</v>
      </c>
      <c r="H73" s="113"/>
    </row>
    <row r="74" spans="1:8" ht="15">
      <c r="A74" s="106">
        <v>24</v>
      </c>
      <c r="B74" s="451" t="s">
        <v>549</v>
      </c>
      <c r="C74" s="432"/>
      <c r="D74" s="12">
        <v>3016</v>
      </c>
      <c r="E74" s="12">
        <v>588</v>
      </c>
      <c r="F74" s="107" t="s">
        <v>883</v>
      </c>
      <c r="G74" s="323">
        <v>840.42</v>
      </c>
      <c r="H74" s="113"/>
    </row>
    <row r="75" spans="1:8" ht="15">
      <c r="A75" s="106">
        <v>25</v>
      </c>
      <c r="B75" s="451" t="s">
        <v>550</v>
      </c>
      <c r="C75" s="432"/>
      <c r="D75" s="12">
        <v>3003</v>
      </c>
      <c r="E75" s="12">
        <v>859</v>
      </c>
      <c r="F75" s="107" t="s">
        <v>882</v>
      </c>
      <c r="G75" s="323">
        <v>838.76</v>
      </c>
      <c r="H75" s="113"/>
    </row>
    <row r="76" spans="1:8" ht="15">
      <c r="A76" s="243">
        <v>26</v>
      </c>
      <c r="B76" s="451" t="s">
        <v>382</v>
      </c>
      <c r="C76" s="432"/>
      <c r="D76" s="18">
        <v>3022</v>
      </c>
      <c r="E76" s="415">
        <v>879</v>
      </c>
      <c r="F76" s="13" t="s">
        <v>877</v>
      </c>
      <c r="G76" s="323">
        <v>836.62</v>
      </c>
      <c r="H76" s="113"/>
    </row>
    <row r="77" spans="1:8" ht="12.75">
      <c r="A77" s="12">
        <v>27</v>
      </c>
      <c r="B77" s="451" t="s">
        <v>374</v>
      </c>
      <c r="C77" s="432"/>
      <c r="D77" s="12">
        <v>3006</v>
      </c>
      <c r="E77" s="12">
        <v>162</v>
      </c>
      <c r="F77" s="107" t="s">
        <v>872</v>
      </c>
      <c r="G77" s="323">
        <v>819.31</v>
      </c>
      <c r="H77" s="113"/>
    </row>
    <row r="78" spans="1:8" ht="15">
      <c r="A78" s="106">
        <v>28</v>
      </c>
      <c r="B78" s="451" t="s">
        <v>384</v>
      </c>
      <c r="C78" s="432"/>
      <c r="D78" s="12">
        <v>3006</v>
      </c>
      <c r="E78" s="12">
        <v>162</v>
      </c>
      <c r="F78" s="107" t="s">
        <v>872</v>
      </c>
      <c r="G78" s="323">
        <v>799.66</v>
      </c>
      <c r="H78" s="113"/>
    </row>
    <row r="79" spans="1:8" ht="15">
      <c r="A79" s="106">
        <v>29</v>
      </c>
      <c r="B79" s="451" t="s">
        <v>368</v>
      </c>
      <c r="C79" s="432"/>
      <c r="D79" s="12">
        <v>3022</v>
      </c>
      <c r="E79" s="12">
        <v>979</v>
      </c>
      <c r="F79" s="107" t="s">
        <v>873</v>
      </c>
      <c r="G79" s="323">
        <v>782.68</v>
      </c>
      <c r="H79" s="113"/>
    </row>
    <row r="80" spans="1:8" ht="15">
      <c r="A80" s="106">
        <v>30</v>
      </c>
      <c r="B80" s="451" t="s">
        <v>385</v>
      </c>
      <c r="C80" s="432"/>
      <c r="D80" s="12">
        <v>3001</v>
      </c>
      <c r="E80" s="12">
        <v>393</v>
      </c>
      <c r="F80" s="107" t="s">
        <v>884</v>
      </c>
      <c r="G80" s="323">
        <v>771.54</v>
      </c>
      <c r="H80" s="113"/>
    </row>
    <row r="81" spans="1:8" ht="12.75">
      <c r="A81" s="12">
        <v>31</v>
      </c>
      <c r="B81" s="451" t="s">
        <v>361</v>
      </c>
      <c r="C81" s="432"/>
      <c r="D81" s="12">
        <v>3017</v>
      </c>
      <c r="E81" s="12">
        <v>986</v>
      </c>
      <c r="F81" s="107" t="s">
        <v>859</v>
      </c>
      <c r="G81" s="323">
        <v>748.5</v>
      </c>
      <c r="H81" s="113"/>
    </row>
    <row r="82" spans="1:8" ht="15">
      <c r="A82" s="106">
        <v>32</v>
      </c>
      <c r="B82" s="451" t="s">
        <v>352</v>
      </c>
      <c r="C82" s="432" t="s">
        <v>12</v>
      </c>
      <c r="D82" s="12">
        <v>3006</v>
      </c>
      <c r="E82" s="12">
        <v>34</v>
      </c>
      <c r="F82" s="107" t="s">
        <v>885</v>
      </c>
      <c r="G82" s="323">
        <v>741.01</v>
      </c>
      <c r="H82" s="113"/>
    </row>
    <row r="83" spans="1:8" ht="15">
      <c r="A83" s="106">
        <v>33</v>
      </c>
      <c r="B83" s="451" t="s">
        <v>372</v>
      </c>
      <c r="C83" s="432"/>
      <c r="D83" s="12">
        <v>3001</v>
      </c>
      <c r="E83" s="12">
        <v>653</v>
      </c>
      <c r="F83" s="107" t="s">
        <v>876</v>
      </c>
      <c r="G83" s="323">
        <v>720.29</v>
      </c>
      <c r="H83" s="113"/>
    </row>
    <row r="84" spans="1:8" ht="12.75">
      <c r="A84" s="12">
        <v>34</v>
      </c>
      <c r="B84" s="451" t="s">
        <v>377</v>
      </c>
      <c r="C84" s="432"/>
      <c r="D84" s="12">
        <v>3017</v>
      </c>
      <c r="E84" s="12">
        <v>986</v>
      </c>
      <c r="F84" s="107" t="s">
        <v>859</v>
      </c>
      <c r="G84" s="323">
        <v>681.25</v>
      </c>
      <c r="H84" s="113"/>
    </row>
    <row r="85" spans="1:8" ht="15">
      <c r="A85" s="106">
        <v>35</v>
      </c>
      <c r="B85" s="451" t="s">
        <v>551</v>
      </c>
      <c r="C85" s="432" t="s">
        <v>14</v>
      </c>
      <c r="D85" s="12">
        <v>3001</v>
      </c>
      <c r="E85" s="12">
        <v>393</v>
      </c>
      <c r="F85" s="107" t="s">
        <v>884</v>
      </c>
      <c r="G85" s="323">
        <v>676.35</v>
      </c>
      <c r="H85" s="113"/>
    </row>
    <row r="86" spans="1:8" ht="15">
      <c r="A86" s="106">
        <v>36</v>
      </c>
      <c r="B86" s="451" t="s">
        <v>552</v>
      </c>
      <c r="C86" s="432"/>
      <c r="D86" s="12">
        <v>3014</v>
      </c>
      <c r="E86" s="12">
        <v>160</v>
      </c>
      <c r="F86" s="107" t="s">
        <v>867</v>
      </c>
      <c r="G86" s="323">
        <v>659.76</v>
      </c>
      <c r="H86" s="113"/>
    </row>
    <row r="87" spans="1:8" ht="15">
      <c r="A87" s="106">
        <v>37</v>
      </c>
      <c r="B87" s="451" t="s">
        <v>387</v>
      </c>
      <c r="C87" s="432"/>
      <c r="D87" s="12">
        <v>3022</v>
      </c>
      <c r="E87" s="12">
        <v>978</v>
      </c>
      <c r="F87" s="107" t="s">
        <v>886</v>
      </c>
      <c r="G87" s="323">
        <v>645.77</v>
      </c>
      <c r="H87" s="113"/>
    </row>
    <row r="88" spans="1:8" ht="12.75">
      <c r="A88" s="12">
        <v>38</v>
      </c>
      <c r="B88" s="451" t="s">
        <v>349</v>
      </c>
      <c r="C88" s="432"/>
      <c r="D88" s="12">
        <v>3003</v>
      </c>
      <c r="E88" s="12">
        <v>647</v>
      </c>
      <c r="F88" s="107" t="s">
        <v>846</v>
      </c>
      <c r="G88" s="323">
        <v>629.05</v>
      </c>
      <c r="H88" s="113"/>
    </row>
    <row r="89" spans="1:8" ht="15">
      <c r="A89" s="106">
        <v>39</v>
      </c>
      <c r="B89" s="451" t="s">
        <v>371</v>
      </c>
      <c r="C89" s="432"/>
      <c r="D89" s="12">
        <v>3014</v>
      </c>
      <c r="E89" s="12">
        <v>494</v>
      </c>
      <c r="F89" s="107" t="s">
        <v>858</v>
      </c>
      <c r="G89" s="323">
        <v>608.17</v>
      </c>
      <c r="H89" s="113"/>
    </row>
    <row r="90" spans="1:8" ht="12.75">
      <c r="A90" s="12">
        <v>40</v>
      </c>
      <c r="B90" s="451" t="s">
        <v>378</v>
      </c>
      <c r="C90" s="432"/>
      <c r="D90" s="12">
        <v>3022</v>
      </c>
      <c r="E90" s="12">
        <v>978</v>
      </c>
      <c r="F90" s="107" t="s">
        <v>886</v>
      </c>
      <c r="G90" s="323">
        <v>441.11</v>
      </c>
      <c r="H90" s="113"/>
    </row>
    <row r="91" spans="1:8" ht="15">
      <c r="A91" s="106">
        <v>41</v>
      </c>
      <c r="B91" s="451" t="s">
        <v>370</v>
      </c>
      <c r="C91" s="432"/>
      <c r="D91" s="12">
        <v>3014</v>
      </c>
      <c r="E91" s="12">
        <v>494</v>
      </c>
      <c r="F91" s="107" t="s">
        <v>858</v>
      </c>
      <c r="G91" s="323">
        <v>411.63</v>
      </c>
      <c r="H91" s="113"/>
    </row>
    <row r="92" spans="1:7" ht="15">
      <c r="A92" s="457">
        <v>42</v>
      </c>
      <c r="B92" s="451" t="s">
        <v>553</v>
      </c>
      <c r="C92" s="459"/>
      <c r="D92" s="12">
        <v>3014</v>
      </c>
      <c r="E92" s="12">
        <v>463</v>
      </c>
      <c r="F92" s="13" t="s">
        <v>887</v>
      </c>
      <c r="G92" s="323">
        <v>258.63</v>
      </c>
    </row>
  </sheetData>
  <sheetProtection/>
  <mergeCells count="2">
    <mergeCell ref="A2:F2"/>
    <mergeCell ref="A5:F5"/>
  </mergeCells>
  <hyperlinks>
    <hyperlink ref="B22" r:id="rId1" display="http://www.ffam.asso.fr/trombines 2005/inter/62_PAYSANT-LE ROUX Christophe.jpg"/>
    <hyperlink ref="B23" r:id="rId2" display="http://www.ffam.asso.fr/trombines 2005/inter/59_PAYSANT-LE ROUX Benoît.jpg"/>
    <hyperlink ref="B24" r:id="rId3" display="http://www.ffam.asso.fr/trombines 2005/inter/58_CARRIER Stéphane.jpg"/>
    <hyperlink ref="B25" r:id="rId4" display="http://www.ffam.asso.fr/trombines 2005/inter/63_ROCHEDIEU Florent.jpg"/>
    <hyperlink ref="B26" r:id="rId5" display="http://www.ffam.asso.fr/trombines 2005/inter/75_STEUPERAERT Nathan.jpg"/>
    <hyperlink ref="B27" r:id="rId6" display="http://www.ffam.asso.fr/trombines 2005/inter/69_NOWIK Pascal.jpg"/>
    <hyperlink ref="B28" r:id="rId7" display="http://www.ffam.asso.fr/trombines 2005/inter/51_BOSSARD Arnaud.jpg"/>
    <hyperlink ref="B29" r:id="rId8" display="http://www.ffam.asso.fr/trombines 2005/inter/76_QUELLIER Julien.jpg"/>
    <hyperlink ref="B30" r:id="rId9" display="http://www.ffam.asso.fr/trombines 2005/inter/74_ROCHEDIEU Vincent.jpg"/>
    <hyperlink ref="B31" r:id="rId10" display="http://www.ffam.asso.fr/trombines 2005/inter/70_CARAYON Cédric.jpg"/>
    <hyperlink ref="B32" r:id="rId11" display="http://www.ffam.asso.fr/trombines 2005/inter/72_DEBANS Michel.jpg"/>
    <hyperlink ref="B33" r:id="rId12" display="http://www.ffam.asso.fr/trombines 2005/inter/54_PONGNAN Franck.jpg"/>
    <hyperlink ref="B34" r:id="rId13" display="http://www.ffam.asso.fr/trombines 2005/inter/65_LECOEUR Julien.jpg"/>
    <hyperlink ref="B35" r:id="rId14" display="http://www.ffam.asso.fr/trombines 2005/inter/67_BERNARD Philippe.jpg"/>
    <hyperlink ref="B36" r:id="rId15" display="http://www.ffam.asso.fr/trombines 2005/inter/68_MIQUEU Frédéric.jpg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5"/>
  <sheetViews>
    <sheetView workbookViewId="0" topLeftCell="A117">
      <selection activeCell="B153" sqref="B153"/>
    </sheetView>
  </sheetViews>
  <sheetFormatPr defaultColWidth="11.57421875" defaultRowHeight="12.75"/>
  <cols>
    <col min="1" max="1" width="6.28125" style="193" customWidth="1"/>
    <col min="2" max="2" width="31.140625" style="193" customWidth="1"/>
    <col min="3" max="3" width="5.00390625" style="193" customWidth="1"/>
    <col min="4" max="4" width="7.00390625" style="193" customWidth="1"/>
    <col min="5" max="5" width="7.421875" style="193" customWidth="1"/>
    <col min="6" max="6" width="14.421875" style="193" customWidth="1"/>
    <col min="7" max="7" width="11.140625" style="193" customWidth="1"/>
    <col min="8" max="8" width="10.8515625" style="193" customWidth="1"/>
    <col min="9" max="10" width="11.421875" style="193" customWidth="1"/>
    <col min="11" max="11" width="11.00390625" style="193" customWidth="1"/>
    <col min="12" max="12" width="6.8515625" style="193" customWidth="1"/>
    <col min="13" max="13" width="5.7109375" style="193" customWidth="1"/>
    <col min="14" max="14" width="10.421875" style="193" customWidth="1"/>
    <col min="15" max="15" width="9.421875" style="193" customWidth="1"/>
    <col min="16" max="16" width="13.8515625" style="193" customWidth="1"/>
    <col min="17" max="16384" width="11.421875" style="193" customWidth="1"/>
  </cols>
  <sheetData>
    <row r="1" spans="1:11" ht="15.75">
      <c r="A1" s="76" t="s">
        <v>565</v>
      </c>
      <c r="B1" s="76"/>
      <c r="C1" s="76"/>
      <c r="D1" s="76"/>
      <c r="E1" s="76"/>
      <c r="F1" s="76"/>
      <c r="G1" s="77"/>
      <c r="H1" s="77"/>
      <c r="I1" s="77"/>
      <c r="J1" s="375"/>
      <c r="K1" s="375"/>
    </row>
    <row r="2" ht="15.75">
      <c r="A2" s="130"/>
    </row>
    <row r="3" ht="15.75">
      <c r="A3" s="103" t="s">
        <v>32</v>
      </c>
    </row>
    <row r="4" ht="15.75">
      <c r="A4" s="130"/>
    </row>
    <row r="5" spans="1:13" ht="20.25" customHeight="1">
      <c r="A5" s="56" t="s">
        <v>2</v>
      </c>
      <c r="B5" s="560" t="s">
        <v>33</v>
      </c>
      <c r="C5" s="561"/>
      <c r="D5" s="28" t="s">
        <v>3</v>
      </c>
      <c r="E5" s="28" t="s">
        <v>4</v>
      </c>
      <c r="F5" s="78" t="s">
        <v>5</v>
      </c>
      <c r="G5" s="189" t="s">
        <v>34</v>
      </c>
      <c r="H5" s="189" t="s">
        <v>35</v>
      </c>
      <c r="I5" s="189" t="s">
        <v>36</v>
      </c>
      <c r="J5" s="190" t="s">
        <v>37</v>
      </c>
      <c r="L5" s="376"/>
      <c r="M5" s="376"/>
    </row>
    <row r="6" spans="1:13" ht="12.75">
      <c r="A6" s="420">
        <v>1</v>
      </c>
      <c r="B6" s="421" t="s">
        <v>560</v>
      </c>
      <c r="C6" s="40"/>
      <c r="D6" s="424">
        <v>3022</v>
      </c>
      <c r="E6" s="424">
        <v>489</v>
      </c>
      <c r="F6" s="377" t="s">
        <v>566</v>
      </c>
      <c r="G6" s="326">
        <v>276</v>
      </c>
      <c r="H6" s="378">
        <v>285.7</v>
      </c>
      <c r="I6" s="378"/>
      <c r="J6" s="379">
        <v>285.7</v>
      </c>
      <c r="L6" s="86"/>
      <c r="M6" s="41"/>
    </row>
    <row r="7" spans="1:13" ht="12.75">
      <c r="A7" s="380">
        <v>2</v>
      </c>
      <c r="B7" s="421" t="s">
        <v>40</v>
      </c>
      <c r="C7" s="40"/>
      <c r="D7" s="424">
        <v>3002</v>
      </c>
      <c r="E7" s="424">
        <v>261</v>
      </c>
      <c r="F7" s="380" t="s">
        <v>567</v>
      </c>
      <c r="G7" s="326"/>
      <c r="H7" s="378">
        <v>285.2</v>
      </c>
      <c r="I7" s="378"/>
      <c r="J7" s="381">
        <v>285.2</v>
      </c>
      <c r="L7" s="86"/>
      <c r="M7" s="86"/>
    </row>
    <row r="8" spans="1:13" ht="12.75">
      <c r="A8" s="380">
        <v>3</v>
      </c>
      <c r="B8" s="421" t="s">
        <v>43</v>
      </c>
      <c r="C8" s="40"/>
      <c r="D8" s="424">
        <v>3022</v>
      </c>
      <c r="E8" s="424">
        <v>489</v>
      </c>
      <c r="F8" s="380" t="s">
        <v>566</v>
      </c>
      <c r="G8" s="326">
        <v>281.2</v>
      </c>
      <c r="H8" s="378"/>
      <c r="I8" s="378"/>
      <c r="J8" s="381">
        <v>281.2</v>
      </c>
      <c r="L8" s="86"/>
      <c r="M8" s="86"/>
    </row>
    <row r="9" spans="1:13" ht="12.75">
      <c r="A9" s="380">
        <v>4</v>
      </c>
      <c r="B9" s="421" t="s">
        <v>561</v>
      </c>
      <c r="C9" s="40"/>
      <c r="D9" s="424">
        <v>3022</v>
      </c>
      <c r="E9" s="424">
        <v>489</v>
      </c>
      <c r="F9" s="380" t="s">
        <v>566</v>
      </c>
      <c r="G9" s="326">
        <v>278.4</v>
      </c>
      <c r="H9" s="378">
        <v>280.3</v>
      </c>
      <c r="I9" s="378">
        <v>0</v>
      </c>
      <c r="J9" s="381">
        <v>280.3</v>
      </c>
      <c r="L9" s="86"/>
      <c r="M9" s="382"/>
    </row>
    <row r="10" spans="1:13" ht="12.75">
      <c r="A10" s="380">
        <v>5</v>
      </c>
      <c r="B10" s="421" t="s">
        <v>107</v>
      </c>
      <c r="C10" s="40"/>
      <c r="D10" s="424">
        <v>3022</v>
      </c>
      <c r="E10" s="424">
        <v>489</v>
      </c>
      <c r="F10" s="380" t="s">
        <v>566</v>
      </c>
      <c r="G10" s="326">
        <v>270.1</v>
      </c>
      <c r="H10" s="378"/>
      <c r="I10" s="378">
        <v>0</v>
      </c>
      <c r="J10" s="381">
        <v>270.1</v>
      </c>
      <c r="L10" s="86"/>
      <c r="M10" s="86"/>
    </row>
    <row r="11" spans="1:13" ht="12.75">
      <c r="A11" s="380">
        <v>6</v>
      </c>
      <c r="B11" s="421" t="s">
        <v>562</v>
      </c>
      <c r="C11" s="40"/>
      <c r="D11" s="424">
        <v>3012</v>
      </c>
      <c r="E11" s="424">
        <v>1000</v>
      </c>
      <c r="F11" s="380" t="s">
        <v>568</v>
      </c>
      <c r="G11" s="326">
        <v>266.8</v>
      </c>
      <c r="H11" s="378"/>
      <c r="I11" s="378">
        <v>0</v>
      </c>
      <c r="J11" s="381">
        <v>266.8</v>
      </c>
      <c r="L11" s="86"/>
      <c r="M11" s="86"/>
    </row>
    <row r="12" spans="1:13" ht="12.75">
      <c r="A12" s="380">
        <v>7</v>
      </c>
      <c r="B12" s="421" t="s">
        <v>41</v>
      </c>
      <c r="C12" s="40"/>
      <c r="D12" s="424">
        <v>3012</v>
      </c>
      <c r="E12" s="66">
        <v>1000</v>
      </c>
      <c r="F12" s="380" t="s">
        <v>568</v>
      </c>
      <c r="G12" s="326"/>
      <c r="H12" s="378">
        <v>229.2</v>
      </c>
      <c r="I12" s="378">
        <v>249</v>
      </c>
      <c r="J12" s="381">
        <v>249</v>
      </c>
      <c r="L12" s="86"/>
      <c r="M12" s="382"/>
    </row>
    <row r="13" spans="1:13" ht="12.75">
      <c r="A13" s="380">
        <v>8</v>
      </c>
      <c r="B13" s="421" t="s">
        <v>563</v>
      </c>
      <c r="C13" s="40"/>
      <c r="D13" s="424">
        <v>3022</v>
      </c>
      <c r="E13" s="424">
        <v>489</v>
      </c>
      <c r="F13" s="380" t="s">
        <v>566</v>
      </c>
      <c r="G13" s="326">
        <v>239.6</v>
      </c>
      <c r="H13" s="378">
        <v>244.8</v>
      </c>
      <c r="I13" s="378">
        <v>246.2</v>
      </c>
      <c r="J13" s="381">
        <v>246.2</v>
      </c>
      <c r="L13" s="86"/>
      <c r="M13" s="86"/>
    </row>
    <row r="14" spans="1:13" ht="12.75">
      <c r="A14" s="380">
        <v>9</v>
      </c>
      <c r="B14" s="421" t="s">
        <v>44</v>
      </c>
      <c r="C14" s="40"/>
      <c r="D14" s="66">
        <v>3022</v>
      </c>
      <c r="E14" s="66">
        <v>489</v>
      </c>
      <c r="F14" s="380" t="s">
        <v>566</v>
      </c>
      <c r="G14" s="326">
        <v>219.7</v>
      </c>
      <c r="H14" s="378">
        <v>235.6</v>
      </c>
      <c r="I14" s="378">
        <v>0</v>
      </c>
      <c r="J14" s="381">
        <v>235.6</v>
      </c>
      <c r="L14" s="86"/>
      <c r="M14" s="86"/>
    </row>
    <row r="15" spans="1:13" ht="12.75">
      <c r="A15" s="383">
        <v>10</v>
      </c>
      <c r="B15" s="421" t="s">
        <v>564</v>
      </c>
      <c r="C15" s="40"/>
      <c r="D15" s="66">
        <v>3019</v>
      </c>
      <c r="E15" s="66">
        <v>851</v>
      </c>
      <c r="F15" s="384" t="s">
        <v>569</v>
      </c>
      <c r="G15" s="326"/>
      <c r="H15" s="378">
        <v>227.2</v>
      </c>
      <c r="I15" s="378">
        <v>226.7</v>
      </c>
      <c r="J15" s="381">
        <v>227.2</v>
      </c>
      <c r="L15" s="86"/>
      <c r="M15" s="86"/>
    </row>
    <row r="16" spans="1:13" ht="12.75">
      <c r="A16" s="380">
        <v>11</v>
      </c>
      <c r="B16" s="421" t="s">
        <v>108</v>
      </c>
      <c r="C16" s="40"/>
      <c r="D16" s="66">
        <v>3012</v>
      </c>
      <c r="E16" s="66">
        <v>1000</v>
      </c>
      <c r="F16" s="380" t="s">
        <v>568</v>
      </c>
      <c r="G16" s="326"/>
      <c r="H16" s="378"/>
      <c r="I16" s="378">
        <v>199</v>
      </c>
      <c r="J16" s="385">
        <v>199</v>
      </c>
      <c r="L16" s="86"/>
      <c r="M16" s="86"/>
    </row>
    <row r="17" spans="1:13" ht="15">
      <c r="A17" s="30"/>
      <c r="B17" s="165"/>
      <c r="C17" s="71"/>
      <c r="D17" s="30"/>
      <c r="E17" s="30"/>
      <c r="F17" s="48"/>
      <c r="G17" s="324"/>
      <c r="H17" s="324"/>
      <c r="I17" s="324"/>
      <c r="J17" s="324"/>
      <c r="K17" s="325"/>
      <c r="L17" s="86"/>
      <c r="M17" s="86"/>
    </row>
    <row r="18" spans="1:13" ht="15">
      <c r="A18" s="30"/>
      <c r="B18" s="165"/>
      <c r="C18" s="71"/>
      <c r="D18" s="30"/>
      <c r="E18" s="30"/>
      <c r="F18" s="48"/>
      <c r="G18" s="324"/>
      <c r="H18" s="564" t="s">
        <v>577</v>
      </c>
      <c r="I18" s="563"/>
      <c r="J18" s="386" t="s">
        <v>573</v>
      </c>
      <c r="K18" s="387">
        <v>272.5</v>
      </c>
      <c r="L18" s="86"/>
      <c r="M18" s="86"/>
    </row>
    <row r="19" spans="8:11" ht="12">
      <c r="H19" s="565"/>
      <c r="I19" s="566"/>
      <c r="J19" s="388" t="s">
        <v>572</v>
      </c>
      <c r="K19" s="389">
        <v>275</v>
      </c>
    </row>
    <row r="20" spans="1:11" ht="15.75">
      <c r="A20" s="103" t="s">
        <v>109</v>
      </c>
      <c r="H20" s="567"/>
      <c r="I20" s="568"/>
      <c r="J20" s="390" t="s">
        <v>578</v>
      </c>
      <c r="K20" s="391">
        <v>313</v>
      </c>
    </row>
    <row r="22" spans="1:14" ht="22.5" customHeight="1">
      <c r="A22" s="38" t="s">
        <v>2</v>
      </c>
      <c r="B22" s="562" t="s">
        <v>33</v>
      </c>
      <c r="C22" s="563"/>
      <c r="D22" s="28" t="s">
        <v>3</v>
      </c>
      <c r="E22" s="28" t="s">
        <v>4</v>
      </c>
      <c r="F22" s="8" t="s">
        <v>5</v>
      </c>
      <c r="G22" s="94" t="s">
        <v>42</v>
      </c>
      <c r="H22" s="94"/>
      <c r="I22" s="189" t="s">
        <v>34</v>
      </c>
      <c r="J22" s="189" t="s">
        <v>35</v>
      </c>
      <c r="K22" s="189" t="s">
        <v>36</v>
      </c>
      <c r="L22" s="190" t="s">
        <v>37</v>
      </c>
      <c r="M22" s="376"/>
      <c r="N22" s="392"/>
    </row>
    <row r="23" spans="1:14" ht="12.75">
      <c r="A23" s="64">
        <v>1</v>
      </c>
      <c r="B23" s="422" t="s">
        <v>561</v>
      </c>
      <c r="C23" s="68"/>
      <c r="D23" s="33">
        <v>3022</v>
      </c>
      <c r="E23" s="273">
        <v>489</v>
      </c>
      <c r="F23" s="380" t="s">
        <v>566</v>
      </c>
      <c r="G23" s="393" t="s">
        <v>572</v>
      </c>
      <c r="H23" s="393" t="s">
        <v>575</v>
      </c>
      <c r="I23" s="378">
        <v>273.6</v>
      </c>
      <c r="J23" s="378">
        <v>0</v>
      </c>
      <c r="K23" s="378"/>
      <c r="L23" s="328">
        <v>0.995</v>
      </c>
      <c r="M23" s="86"/>
      <c r="N23" s="394"/>
    </row>
    <row r="24" spans="1:14" ht="12.75">
      <c r="A24" s="66">
        <v>2</v>
      </c>
      <c r="B24" s="422" t="s">
        <v>561</v>
      </c>
      <c r="C24" s="68"/>
      <c r="D24" s="273">
        <v>3022</v>
      </c>
      <c r="E24" s="273">
        <v>489</v>
      </c>
      <c r="F24" s="380" t="s">
        <v>566</v>
      </c>
      <c r="G24" s="393" t="s">
        <v>573</v>
      </c>
      <c r="H24" s="393" t="s">
        <v>576</v>
      </c>
      <c r="I24" s="378">
        <v>250.6</v>
      </c>
      <c r="J24" s="378">
        <v>0</v>
      </c>
      <c r="K24" s="378">
        <v>0</v>
      </c>
      <c r="L24" s="328">
        <v>0.92</v>
      </c>
      <c r="M24" s="86"/>
      <c r="N24" s="394"/>
    </row>
    <row r="25" spans="1:14" ht="12.75">
      <c r="A25" s="66">
        <v>3</v>
      </c>
      <c r="B25" s="422" t="s">
        <v>570</v>
      </c>
      <c r="C25" s="68"/>
      <c r="D25" s="273">
        <v>3022</v>
      </c>
      <c r="E25" s="273">
        <v>489</v>
      </c>
      <c r="F25" s="380" t="s">
        <v>566</v>
      </c>
      <c r="G25" s="395" t="s">
        <v>573</v>
      </c>
      <c r="H25" s="393" t="s">
        <v>576</v>
      </c>
      <c r="I25" s="378">
        <v>247.8</v>
      </c>
      <c r="J25" s="378">
        <v>0</v>
      </c>
      <c r="K25" s="378">
        <v>0</v>
      </c>
      <c r="L25" s="328">
        <v>0.909</v>
      </c>
      <c r="M25" s="86"/>
      <c r="N25" s="394"/>
    </row>
    <row r="26" spans="1:14" ht="12.75">
      <c r="A26" s="66">
        <v>4</v>
      </c>
      <c r="B26" s="422" t="s">
        <v>44</v>
      </c>
      <c r="C26" s="68"/>
      <c r="D26" s="273">
        <v>3022</v>
      </c>
      <c r="E26" s="273">
        <v>489</v>
      </c>
      <c r="F26" s="380" t="s">
        <v>566</v>
      </c>
      <c r="G26" s="393" t="s">
        <v>573</v>
      </c>
      <c r="H26" s="393" t="s">
        <v>576</v>
      </c>
      <c r="I26" s="378">
        <v>246.5</v>
      </c>
      <c r="J26" s="378">
        <v>245</v>
      </c>
      <c r="K26" s="378">
        <v>0</v>
      </c>
      <c r="L26" s="328">
        <v>0.905</v>
      </c>
      <c r="M26" s="86"/>
      <c r="N26" s="394"/>
    </row>
    <row r="27" spans="1:14" ht="12.75">
      <c r="A27" s="66">
        <v>5</v>
      </c>
      <c r="B27" s="422" t="s">
        <v>43</v>
      </c>
      <c r="C27" s="68"/>
      <c r="D27" s="273">
        <v>3022</v>
      </c>
      <c r="E27" s="273">
        <v>489</v>
      </c>
      <c r="F27" s="380" t="s">
        <v>566</v>
      </c>
      <c r="G27" s="393" t="s">
        <v>572</v>
      </c>
      <c r="H27" s="393" t="s">
        <v>575</v>
      </c>
      <c r="I27" s="378">
        <v>243.4</v>
      </c>
      <c r="J27" s="378">
        <v>0</v>
      </c>
      <c r="K27" s="17"/>
      <c r="L27" s="328">
        <v>0.885</v>
      </c>
      <c r="M27" s="86"/>
      <c r="N27" s="394"/>
    </row>
    <row r="28" spans="1:15" ht="12.75">
      <c r="A28" s="66">
        <v>6</v>
      </c>
      <c r="B28" s="422" t="s">
        <v>571</v>
      </c>
      <c r="C28" s="171"/>
      <c r="D28" s="273">
        <v>3022</v>
      </c>
      <c r="E28" s="273">
        <v>489</v>
      </c>
      <c r="F28" s="380" t="s">
        <v>566</v>
      </c>
      <c r="G28" s="393" t="s">
        <v>573</v>
      </c>
      <c r="H28" s="393" t="s">
        <v>576</v>
      </c>
      <c r="I28" s="378" t="s">
        <v>574</v>
      </c>
      <c r="J28" s="378">
        <v>161.5</v>
      </c>
      <c r="K28" s="378">
        <v>234.5</v>
      </c>
      <c r="L28" s="328">
        <v>0.861</v>
      </c>
      <c r="M28" s="41"/>
      <c r="N28" s="324"/>
      <c r="O28" s="396"/>
    </row>
    <row r="29" spans="1:12" ht="12.75">
      <c r="A29" s="327">
        <v>7</v>
      </c>
      <c r="B29" s="422" t="s">
        <v>41</v>
      </c>
      <c r="C29" s="423"/>
      <c r="D29" s="12">
        <v>3012</v>
      </c>
      <c r="E29" s="12">
        <v>1000</v>
      </c>
      <c r="F29" s="380" t="s">
        <v>568</v>
      </c>
      <c r="G29" s="393" t="s">
        <v>573</v>
      </c>
      <c r="H29" s="393" t="s">
        <v>576</v>
      </c>
      <c r="I29" s="378">
        <v>221.8</v>
      </c>
      <c r="J29" s="378">
        <v>229.3</v>
      </c>
      <c r="K29" s="378">
        <v>223.9</v>
      </c>
      <c r="L29" s="328">
        <v>0.841</v>
      </c>
    </row>
    <row r="30" spans="1:12" ht="12.75">
      <c r="A30" s="327">
        <v>8</v>
      </c>
      <c r="B30" s="422" t="s">
        <v>39</v>
      </c>
      <c r="C30" s="423"/>
      <c r="D30" s="12">
        <v>3012</v>
      </c>
      <c r="E30" s="12">
        <v>1000</v>
      </c>
      <c r="F30" s="380" t="s">
        <v>568</v>
      </c>
      <c r="G30" s="393" t="s">
        <v>573</v>
      </c>
      <c r="H30" s="393" t="s">
        <v>576</v>
      </c>
      <c r="I30" s="397">
        <v>202.3</v>
      </c>
      <c r="J30" s="398">
        <v>191.4</v>
      </c>
      <c r="K30" s="399">
        <v>0</v>
      </c>
      <c r="L30" s="328">
        <v>0.742</v>
      </c>
    </row>
    <row r="31" spans="1:12" ht="15">
      <c r="A31" s="19"/>
      <c r="B31" s="400"/>
      <c r="L31" s="329"/>
    </row>
    <row r="32" spans="1:12" ht="15.75">
      <c r="A32" s="103" t="s">
        <v>45</v>
      </c>
      <c r="L32" s="329"/>
    </row>
    <row r="35" spans="1:13" ht="24.75" customHeight="1">
      <c r="A35" s="38" t="s">
        <v>2</v>
      </c>
      <c r="B35" s="562" t="s">
        <v>33</v>
      </c>
      <c r="C35" s="563"/>
      <c r="D35" s="28" t="s">
        <v>3</v>
      </c>
      <c r="E35" s="28" t="s">
        <v>4</v>
      </c>
      <c r="F35" s="8" t="s">
        <v>5</v>
      </c>
      <c r="G35" s="189" t="s">
        <v>34</v>
      </c>
      <c r="H35" s="189" t="s">
        <v>35</v>
      </c>
      <c r="I35" s="189" t="s">
        <v>36</v>
      </c>
      <c r="J35" s="190" t="s">
        <v>37</v>
      </c>
      <c r="L35" s="376"/>
      <c r="M35" s="376"/>
    </row>
    <row r="36" spans="1:13" ht="15">
      <c r="A36" s="79">
        <v>1</v>
      </c>
      <c r="B36" s="421" t="s">
        <v>794</v>
      </c>
      <c r="C36" s="432" t="s">
        <v>24</v>
      </c>
      <c r="D36" s="33">
        <v>3022</v>
      </c>
      <c r="E36" s="273">
        <v>489</v>
      </c>
      <c r="F36" s="380" t="s">
        <v>566</v>
      </c>
      <c r="G36" s="378">
        <v>0</v>
      </c>
      <c r="H36" s="378">
        <v>158.9</v>
      </c>
      <c r="I36" s="378"/>
      <c r="J36" s="191">
        <v>158.9</v>
      </c>
      <c r="L36" s="86"/>
      <c r="M36" s="86"/>
    </row>
    <row r="37" spans="1:13" ht="15">
      <c r="A37" s="80">
        <v>2</v>
      </c>
      <c r="B37" s="421" t="s">
        <v>579</v>
      </c>
      <c r="C37" s="432"/>
      <c r="D37" s="273">
        <v>3019</v>
      </c>
      <c r="E37" s="273">
        <v>851</v>
      </c>
      <c r="F37" s="380" t="s">
        <v>569</v>
      </c>
      <c r="G37" s="378">
        <v>151.83</v>
      </c>
      <c r="H37" s="378">
        <v>150.5</v>
      </c>
      <c r="I37" s="378">
        <v>152.6</v>
      </c>
      <c r="J37" s="191">
        <v>152.6</v>
      </c>
      <c r="L37" s="86"/>
      <c r="M37" s="86"/>
    </row>
    <row r="38" spans="1:13" ht="15">
      <c r="A38" s="80">
        <v>3</v>
      </c>
      <c r="B38" s="421" t="s">
        <v>795</v>
      </c>
      <c r="C38" s="432" t="s">
        <v>24</v>
      </c>
      <c r="D38" s="273">
        <v>3022</v>
      </c>
      <c r="E38" s="273">
        <v>489</v>
      </c>
      <c r="F38" s="380" t="s">
        <v>566</v>
      </c>
      <c r="G38" s="378">
        <v>0</v>
      </c>
      <c r="H38" s="378">
        <v>128.7</v>
      </c>
      <c r="I38" s="378"/>
      <c r="J38" s="191">
        <v>128.7</v>
      </c>
      <c r="L38" s="86"/>
      <c r="M38" s="86"/>
    </row>
    <row r="41" ht="15.75">
      <c r="A41" s="103" t="s">
        <v>581</v>
      </c>
    </row>
    <row r="43" spans="1:15" ht="23.25" customHeight="1">
      <c r="A43" s="56" t="s">
        <v>2</v>
      </c>
      <c r="B43" s="560" t="s">
        <v>33</v>
      </c>
      <c r="C43" s="561"/>
      <c r="D43" s="28" t="s">
        <v>3</v>
      </c>
      <c r="E43" s="28" t="s">
        <v>4</v>
      </c>
      <c r="F43" s="78" t="s">
        <v>5</v>
      </c>
      <c r="G43" s="94" t="s">
        <v>34</v>
      </c>
      <c r="H43" s="88" t="s">
        <v>35</v>
      </c>
      <c r="I43" s="94" t="s">
        <v>46</v>
      </c>
      <c r="J43" s="94" t="s">
        <v>47</v>
      </c>
      <c r="K43" s="88" t="s">
        <v>48</v>
      </c>
      <c r="L43" s="94" t="s">
        <v>6</v>
      </c>
      <c r="M43" s="90"/>
      <c r="N43" s="90"/>
      <c r="O43" s="91"/>
    </row>
    <row r="44" spans="1:15" ht="15">
      <c r="A44" s="79">
        <v>1</v>
      </c>
      <c r="B44" s="425" t="s">
        <v>735</v>
      </c>
      <c r="C44" s="431"/>
      <c r="D44" s="188">
        <v>3019</v>
      </c>
      <c r="E44" s="92">
        <v>851</v>
      </c>
      <c r="F44" s="335" t="s">
        <v>569</v>
      </c>
      <c r="G44" s="333">
        <v>951.3333333333334</v>
      </c>
      <c r="H44" s="333">
        <v>967.1666666666666</v>
      </c>
      <c r="I44" s="334">
        <v>951.6666666666666</v>
      </c>
      <c r="J44" s="333">
        <v>967.8333333333334</v>
      </c>
      <c r="K44" s="333">
        <v>929.1666666666666</v>
      </c>
      <c r="L44" s="336">
        <v>1919.5</v>
      </c>
      <c r="M44" s="86"/>
      <c r="N44" s="86"/>
      <c r="O44" s="86"/>
    </row>
    <row r="45" spans="1:15" ht="15">
      <c r="A45" s="80">
        <v>2</v>
      </c>
      <c r="B45" s="425" t="s">
        <v>736</v>
      </c>
      <c r="C45" s="431"/>
      <c r="D45" s="99">
        <v>3022</v>
      </c>
      <c r="E45" s="99">
        <v>489</v>
      </c>
      <c r="F45" s="335" t="s">
        <v>566</v>
      </c>
      <c r="G45" s="333">
        <v>944.8333333333334</v>
      </c>
      <c r="H45" s="333">
        <v>926.3333333333334</v>
      </c>
      <c r="I45" s="334">
        <v>952.5</v>
      </c>
      <c r="J45" s="333">
        <v>935.6666666666666</v>
      </c>
      <c r="K45" s="333">
        <v>940.3333333333334</v>
      </c>
      <c r="L45" s="336">
        <v>1892.8333333333335</v>
      </c>
      <c r="M45" s="86"/>
      <c r="N45" s="86"/>
      <c r="O45" s="86"/>
    </row>
    <row r="46" spans="1:15" ht="15">
      <c r="A46" s="80">
        <v>3</v>
      </c>
      <c r="B46" s="425" t="s">
        <v>737</v>
      </c>
      <c r="C46" s="431"/>
      <c r="D46" s="99">
        <v>3021</v>
      </c>
      <c r="E46" s="99">
        <v>126</v>
      </c>
      <c r="F46" s="335" t="s">
        <v>583</v>
      </c>
      <c r="G46" s="333">
        <v>923.1666666666666</v>
      </c>
      <c r="H46" s="333">
        <v>948.8333333333334</v>
      </c>
      <c r="I46" s="334">
        <v>929.3333333333334</v>
      </c>
      <c r="J46" s="333">
        <v>939</v>
      </c>
      <c r="K46" s="333">
        <v>949.8333333333334</v>
      </c>
      <c r="L46" s="336">
        <v>1888.8333333333335</v>
      </c>
      <c r="M46" s="86"/>
      <c r="N46" s="86"/>
      <c r="O46" s="86"/>
    </row>
    <row r="47" spans="1:15" ht="15">
      <c r="A47" s="80">
        <v>4</v>
      </c>
      <c r="B47" s="425" t="s">
        <v>44</v>
      </c>
      <c r="C47" s="431"/>
      <c r="D47" s="99">
        <v>3022</v>
      </c>
      <c r="E47" s="99">
        <v>489</v>
      </c>
      <c r="F47" s="335" t="s">
        <v>566</v>
      </c>
      <c r="G47" s="333">
        <v>910.5</v>
      </c>
      <c r="H47" s="333">
        <v>947.8333333333334</v>
      </c>
      <c r="I47" s="334">
        <v>923.6666666666666</v>
      </c>
      <c r="J47" s="333">
        <v>938</v>
      </c>
      <c r="K47" s="333">
        <v>939.1666666666666</v>
      </c>
      <c r="L47" s="336">
        <v>1877.1666666666665</v>
      </c>
      <c r="M47" s="86"/>
      <c r="N47" s="86"/>
      <c r="O47" s="86"/>
    </row>
    <row r="48" spans="1:15" ht="15">
      <c r="A48" s="80">
        <v>5</v>
      </c>
      <c r="B48" s="425" t="s">
        <v>738</v>
      </c>
      <c r="C48" s="431"/>
      <c r="D48" s="99">
        <v>3009</v>
      </c>
      <c r="E48" s="99">
        <v>389</v>
      </c>
      <c r="F48" s="335" t="s">
        <v>1308</v>
      </c>
      <c r="G48" s="333">
        <v>905.1666666666666</v>
      </c>
      <c r="H48" s="333">
        <v>917.3333333333334</v>
      </c>
      <c r="I48" s="334">
        <v>924.6666666666666</v>
      </c>
      <c r="J48" s="333">
        <v>914.8333333333334</v>
      </c>
      <c r="K48" s="333">
        <v>922.6666666666666</v>
      </c>
      <c r="L48" s="336">
        <v>1847.333333333333</v>
      </c>
      <c r="M48" s="86"/>
      <c r="N48" s="86"/>
      <c r="O48" s="86"/>
    </row>
    <row r="49" spans="1:15" ht="15">
      <c r="A49" s="80">
        <v>6</v>
      </c>
      <c r="B49" s="425" t="s">
        <v>739</v>
      </c>
      <c r="C49" s="431"/>
      <c r="D49" s="99">
        <v>3021</v>
      </c>
      <c r="E49" s="99">
        <v>126</v>
      </c>
      <c r="F49" s="335" t="s">
        <v>583</v>
      </c>
      <c r="G49" s="333">
        <v>926.5</v>
      </c>
      <c r="H49" s="333">
        <v>0</v>
      </c>
      <c r="I49" s="334">
        <v>0</v>
      </c>
      <c r="J49" s="333">
        <v>0</v>
      </c>
      <c r="K49" s="333">
        <v>0</v>
      </c>
      <c r="L49" s="336">
        <v>926.5</v>
      </c>
      <c r="M49" s="86"/>
      <c r="N49" s="86"/>
      <c r="O49" s="86"/>
    </row>
    <row r="50" spans="1:15" ht="15.75" customHeight="1">
      <c r="A50" s="80">
        <v>7</v>
      </c>
      <c r="B50" s="425" t="s">
        <v>740</v>
      </c>
      <c r="C50" s="431"/>
      <c r="D50" s="99">
        <v>3002</v>
      </c>
      <c r="E50" s="99">
        <v>96</v>
      </c>
      <c r="F50" s="335" t="s">
        <v>784</v>
      </c>
      <c r="G50" s="333">
        <v>895.1666666666666</v>
      </c>
      <c r="H50" s="333">
        <v>891.3333333333334</v>
      </c>
      <c r="I50" s="13"/>
      <c r="J50" s="205"/>
      <c r="K50" s="205"/>
      <c r="L50" s="332">
        <v>895.1666666666666</v>
      </c>
      <c r="M50" s="86"/>
      <c r="N50" s="86"/>
      <c r="O50" s="86"/>
    </row>
    <row r="51" spans="1:15" ht="15.75" customHeight="1">
      <c r="A51" s="80">
        <v>8</v>
      </c>
      <c r="B51" s="425" t="s">
        <v>741</v>
      </c>
      <c r="C51" s="431"/>
      <c r="D51" s="99">
        <v>3021</v>
      </c>
      <c r="E51" s="99">
        <v>126</v>
      </c>
      <c r="F51" s="335" t="s">
        <v>583</v>
      </c>
      <c r="G51" s="333">
        <v>756.8333333333334</v>
      </c>
      <c r="H51" s="333">
        <v>873.5</v>
      </c>
      <c r="I51" s="13"/>
      <c r="J51" s="205"/>
      <c r="K51" s="205"/>
      <c r="L51" s="332">
        <v>873.5</v>
      </c>
      <c r="M51" s="86"/>
      <c r="N51" s="86"/>
      <c r="O51" s="86"/>
    </row>
    <row r="52" spans="1:15" ht="15">
      <c r="A52" s="80">
        <v>9</v>
      </c>
      <c r="B52" s="425" t="s">
        <v>742</v>
      </c>
      <c r="C52" s="431"/>
      <c r="D52" s="99">
        <v>3020</v>
      </c>
      <c r="E52" s="99">
        <v>945</v>
      </c>
      <c r="F52" s="335" t="s">
        <v>1309</v>
      </c>
      <c r="G52" s="333">
        <v>835.5</v>
      </c>
      <c r="H52" s="333">
        <v>844.5</v>
      </c>
      <c r="I52" s="13"/>
      <c r="J52" s="205"/>
      <c r="K52" s="205"/>
      <c r="L52" s="332">
        <v>844.5</v>
      </c>
      <c r="M52" s="86"/>
      <c r="N52" s="86"/>
      <c r="O52" s="86"/>
    </row>
    <row r="53" spans="1:15" ht="15">
      <c r="A53" s="80">
        <v>10</v>
      </c>
      <c r="B53" s="425" t="s">
        <v>743</v>
      </c>
      <c r="C53" s="431"/>
      <c r="D53" s="99">
        <v>3010</v>
      </c>
      <c r="E53" s="99">
        <v>1504</v>
      </c>
      <c r="F53" s="335" t="s">
        <v>1311</v>
      </c>
      <c r="G53" s="333">
        <v>829.6666666666666</v>
      </c>
      <c r="H53" s="333">
        <v>818</v>
      </c>
      <c r="I53" s="13"/>
      <c r="J53" s="205"/>
      <c r="K53" s="205"/>
      <c r="L53" s="332">
        <v>829.6666666666666</v>
      </c>
      <c r="M53" s="86"/>
      <c r="N53" s="86"/>
      <c r="O53" s="86"/>
    </row>
    <row r="54" spans="1:15" ht="15">
      <c r="A54" s="80">
        <v>11</v>
      </c>
      <c r="B54" s="425" t="s">
        <v>110</v>
      </c>
      <c r="C54" s="431"/>
      <c r="D54" s="99">
        <v>3009</v>
      </c>
      <c r="E54" s="99">
        <v>100</v>
      </c>
      <c r="F54" s="335" t="s">
        <v>1310</v>
      </c>
      <c r="G54" s="333">
        <v>827.8333333333334</v>
      </c>
      <c r="H54" s="333">
        <v>822</v>
      </c>
      <c r="I54" s="13"/>
      <c r="J54" s="205"/>
      <c r="K54" s="205"/>
      <c r="L54" s="332">
        <v>827.8333333333334</v>
      </c>
      <c r="M54" s="86"/>
      <c r="N54" s="86"/>
      <c r="O54" s="86"/>
    </row>
    <row r="55" spans="1:15" ht="15.75" customHeight="1">
      <c r="A55" s="80">
        <v>12</v>
      </c>
      <c r="B55" s="425" t="s">
        <v>111</v>
      </c>
      <c r="C55" s="431"/>
      <c r="D55" s="99">
        <v>3010</v>
      </c>
      <c r="E55" s="92">
        <v>601</v>
      </c>
      <c r="F55" s="335" t="s">
        <v>592</v>
      </c>
      <c r="G55" s="333">
        <v>825.5</v>
      </c>
      <c r="H55" s="333">
        <v>816.1666666666666</v>
      </c>
      <c r="I55" s="13"/>
      <c r="J55" s="205"/>
      <c r="K55" s="205"/>
      <c r="L55" s="332">
        <v>825.5</v>
      </c>
      <c r="M55" s="86"/>
      <c r="N55" s="86"/>
      <c r="O55" s="86"/>
    </row>
    <row r="56" spans="1:15" ht="15">
      <c r="A56" s="80">
        <v>13</v>
      </c>
      <c r="B56" s="425" t="s">
        <v>744</v>
      </c>
      <c r="C56" s="433"/>
      <c r="D56" s="99">
        <v>3020</v>
      </c>
      <c r="E56" s="99">
        <v>842</v>
      </c>
      <c r="F56" s="335" t="s">
        <v>504</v>
      </c>
      <c r="G56" s="333">
        <v>784.3333333333334</v>
      </c>
      <c r="H56" s="333">
        <v>818.1666666666666</v>
      </c>
      <c r="I56" s="13"/>
      <c r="J56" s="205"/>
      <c r="K56" s="205"/>
      <c r="L56" s="332">
        <v>818.1666666666666</v>
      </c>
      <c r="M56" s="86"/>
      <c r="N56" s="86"/>
      <c r="O56" s="86"/>
    </row>
    <row r="57" spans="1:15" ht="15">
      <c r="A57" s="80">
        <v>14</v>
      </c>
      <c r="B57" s="425" t="s">
        <v>49</v>
      </c>
      <c r="C57" s="431" t="s">
        <v>14</v>
      </c>
      <c r="D57" s="99">
        <v>3021</v>
      </c>
      <c r="E57" s="92">
        <v>126</v>
      </c>
      <c r="F57" s="335" t="s">
        <v>583</v>
      </c>
      <c r="G57" s="333">
        <v>780.3333333333334</v>
      </c>
      <c r="H57" s="333">
        <v>818.1666666666666</v>
      </c>
      <c r="I57" s="13"/>
      <c r="J57" s="205"/>
      <c r="K57" s="205"/>
      <c r="L57" s="332">
        <v>818.1666666666666</v>
      </c>
      <c r="M57" s="86"/>
      <c r="N57" s="86"/>
      <c r="O57" s="86"/>
    </row>
    <row r="58" spans="1:15" ht="15">
      <c r="A58" s="80">
        <v>15</v>
      </c>
      <c r="B58" s="425" t="s">
        <v>122</v>
      </c>
      <c r="C58" s="431" t="s">
        <v>14</v>
      </c>
      <c r="D58" s="99">
        <v>3009</v>
      </c>
      <c r="E58" s="99">
        <v>410</v>
      </c>
      <c r="F58" s="335" t="s">
        <v>580</v>
      </c>
      <c r="G58" s="333">
        <v>814.5</v>
      </c>
      <c r="H58" s="333">
        <v>728</v>
      </c>
      <c r="I58" s="13"/>
      <c r="J58" s="205"/>
      <c r="K58" s="205"/>
      <c r="L58" s="332">
        <v>814.5</v>
      </c>
      <c r="M58" s="86"/>
      <c r="N58" s="86"/>
      <c r="O58" s="86"/>
    </row>
    <row r="59" spans="1:15" ht="15">
      <c r="A59" s="80">
        <v>16</v>
      </c>
      <c r="B59" s="425" t="s">
        <v>50</v>
      </c>
      <c r="C59" s="431"/>
      <c r="D59" s="99">
        <v>3020</v>
      </c>
      <c r="E59" s="99">
        <v>842</v>
      </c>
      <c r="F59" s="335" t="s">
        <v>504</v>
      </c>
      <c r="G59" s="333">
        <v>803.5</v>
      </c>
      <c r="H59" s="333">
        <v>789.3333333333334</v>
      </c>
      <c r="I59" s="365"/>
      <c r="J59" s="205"/>
      <c r="K59" s="205"/>
      <c r="L59" s="332">
        <v>803.5</v>
      </c>
      <c r="M59" s="86"/>
      <c r="N59" s="86"/>
      <c r="O59" s="86"/>
    </row>
    <row r="60" spans="1:15" ht="15">
      <c r="A60" s="80">
        <v>17</v>
      </c>
      <c r="B60" s="425" t="s">
        <v>745</v>
      </c>
      <c r="C60" s="431"/>
      <c r="D60" s="99">
        <v>3019</v>
      </c>
      <c r="E60" s="99">
        <v>851</v>
      </c>
      <c r="F60" s="335" t="s">
        <v>569</v>
      </c>
      <c r="G60" s="333">
        <v>695</v>
      </c>
      <c r="H60" s="333">
        <v>731.3333333333334</v>
      </c>
      <c r="I60" s="365"/>
      <c r="J60" s="205"/>
      <c r="K60" s="205"/>
      <c r="L60" s="332">
        <v>731.3333333333334</v>
      </c>
      <c r="M60" s="86"/>
      <c r="N60" s="86"/>
      <c r="O60" s="86"/>
    </row>
    <row r="61" spans="1:15" ht="15">
      <c r="A61" s="80">
        <v>18</v>
      </c>
      <c r="B61" s="425" t="s">
        <v>38</v>
      </c>
      <c r="C61" s="431"/>
      <c r="D61" s="99">
        <v>3022</v>
      </c>
      <c r="E61" s="99">
        <v>489</v>
      </c>
      <c r="F61" s="335" t="s">
        <v>566</v>
      </c>
      <c r="G61" s="333">
        <v>426.6666666666667</v>
      </c>
      <c r="H61" s="333">
        <v>0</v>
      </c>
      <c r="I61" s="365"/>
      <c r="J61" s="205"/>
      <c r="K61" s="205"/>
      <c r="L61" s="332">
        <v>426.6666666666667</v>
      </c>
      <c r="M61" s="86"/>
      <c r="N61" s="86"/>
      <c r="O61" s="86"/>
    </row>
    <row r="62" spans="1:15" ht="15">
      <c r="A62" s="30"/>
      <c r="B62" s="165"/>
      <c r="C62" s="263"/>
      <c r="D62" s="75"/>
      <c r="E62" s="330"/>
      <c r="F62" s="41"/>
      <c r="G62" s="331"/>
      <c r="H62" s="331"/>
      <c r="I62" s="331"/>
      <c r="J62" s="86"/>
      <c r="K62" s="86"/>
      <c r="L62" s="86"/>
      <c r="M62" s="86"/>
      <c r="N62" s="86"/>
      <c r="O62" s="86"/>
    </row>
    <row r="65" ht="15.75">
      <c r="A65" s="103" t="s">
        <v>0</v>
      </c>
    </row>
    <row r="67" spans="1:15" ht="15.75">
      <c r="A67" s="56" t="s">
        <v>2</v>
      </c>
      <c r="B67" s="571" t="s">
        <v>33</v>
      </c>
      <c r="C67" s="572"/>
      <c r="D67" s="28" t="s">
        <v>3</v>
      </c>
      <c r="E67" s="28" t="s">
        <v>4</v>
      </c>
      <c r="F67" s="78" t="s">
        <v>5</v>
      </c>
      <c r="G67" s="94" t="s">
        <v>34</v>
      </c>
      <c r="H67" s="94" t="s">
        <v>35</v>
      </c>
      <c r="I67" s="192" t="s">
        <v>36</v>
      </c>
      <c r="J67" s="89" t="s">
        <v>37</v>
      </c>
      <c r="L67" s="90"/>
      <c r="M67" s="90"/>
      <c r="N67" s="90"/>
      <c r="O67" s="91"/>
    </row>
    <row r="68" spans="1:15" ht="15">
      <c r="A68" s="79">
        <v>1</v>
      </c>
      <c r="B68" s="426" t="s">
        <v>752</v>
      </c>
      <c r="C68" s="431" t="s">
        <v>14</v>
      </c>
      <c r="D68" s="33">
        <v>3011</v>
      </c>
      <c r="E68" s="12">
        <v>85</v>
      </c>
      <c r="F68" s="401" t="s">
        <v>582</v>
      </c>
      <c r="G68" s="402">
        <v>488.6666666666667</v>
      </c>
      <c r="H68" s="402">
        <v>501.5</v>
      </c>
      <c r="I68" s="402">
        <v>498</v>
      </c>
      <c r="J68" s="403">
        <v>999.5</v>
      </c>
      <c r="L68" s="86"/>
      <c r="M68" s="404"/>
      <c r="N68" s="405"/>
      <c r="O68" s="405"/>
    </row>
    <row r="69" spans="1:15" ht="15">
      <c r="A69" s="79">
        <v>2</v>
      </c>
      <c r="B69" s="426" t="s">
        <v>753</v>
      </c>
      <c r="C69" s="431"/>
      <c r="D69" s="273">
        <v>3019</v>
      </c>
      <c r="E69" s="12">
        <v>851</v>
      </c>
      <c r="F69" s="401" t="s">
        <v>569</v>
      </c>
      <c r="G69" s="402">
        <v>421.3333333333333</v>
      </c>
      <c r="H69" s="402">
        <v>445.6666666666667</v>
      </c>
      <c r="I69" s="402">
        <v>495.3333333333333</v>
      </c>
      <c r="J69" s="403">
        <v>941</v>
      </c>
      <c r="L69" s="86"/>
      <c r="M69" s="404"/>
      <c r="N69" s="405"/>
      <c r="O69" s="405"/>
    </row>
    <row r="70" spans="1:15" ht="15">
      <c r="A70" s="79">
        <v>3</v>
      </c>
      <c r="B70" s="426" t="s">
        <v>754</v>
      </c>
      <c r="C70" s="431"/>
      <c r="D70" s="273">
        <v>3022</v>
      </c>
      <c r="E70" s="12">
        <v>489</v>
      </c>
      <c r="F70" s="401" t="s">
        <v>566</v>
      </c>
      <c r="G70" s="402">
        <v>469.6666666666667</v>
      </c>
      <c r="H70" s="402">
        <v>0</v>
      </c>
      <c r="I70" s="402">
        <v>466.6666666666667</v>
      </c>
      <c r="J70" s="403">
        <v>936.3333333333334</v>
      </c>
      <c r="L70" s="86"/>
      <c r="M70" s="404"/>
      <c r="N70" s="405"/>
      <c r="O70" s="405"/>
    </row>
    <row r="71" spans="1:15" ht="15">
      <c r="A71" s="79">
        <v>4</v>
      </c>
      <c r="B71" s="426" t="s">
        <v>755</v>
      </c>
      <c r="C71" s="431" t="s">
        <v>12</v>
      </c>
      <c r="D71" s="273">
        <v>3021</v>
      </c>
      <c r="E71" s="12">
        <v>126</v>
      </c>
      <c r="F71" s="401" t="s">
        <v>583</v>
      </c>
      <c r="G71" s="402">
        <v>436.6666666666667</v>
      </c>
      <c r="H71" s="402">
        <v>469.5</v>
      </c>
      <c r="I71" s="402">
        <v>271.1666666666667</v>
      </c>
      <c r="J71" s="403">
        <v>906.1666666666667</v>
      </c>
      <c r="L71" s="86"/>
      <c r="M71" s="404"/>
      <c r="N71" s="405"/>
      <c r="O71" s="405"/>
    </row>
    <row r="72" spans="1:15" ht="15">
      <c r="A72" s="79">
        <v>5</v>
      </c>
      <c r="B72" s="426" t="s">
        <v>756</v>
      </c>
      <c r="C72" s="431"/>
      <c r="D72" s="273">
        <v>3022</v>
      </c>
      <c r="E72" s="12">
        <v>489</v>
      </c>
      <c r="F72" s="401" t="s">
        <v>566</v>
      </c>
      <c r="G72" s="402">
        <v>401.3333333333333</v>
      </c>
      <c r="H72" s="402">
        <v>419</v>
      </c>
      <c r="I72" s="402">
        <v>434.3333333333333</v>
      </c>
      <c r="J72" s="403">
        <v>853.3333333333333</v>
      </c>
      <c r="L72" s="86"/>
      <c r="M72" s="404"/>
      <c r="N72" s="405"/>
      <c r="O72" s="405"/>
    </row>
    <row r="75" ht="15.75">
      <c r="A75" s="103" t="s">
        <v>584</v>
      </c>
    </row>
    <row r="77" spans="1:15" ht="15.75">
      <c r="A77" s="247" t="s">
        <v>2</v>
      </c>
      <c r="B77" s="560" t="s">
        <v>33</v>
      </c>
      <c r="C77" s="561"/>
      <c r="D77" s="28" t="s">
        <v>3</v>
      </c>
      <c r="E77" s="28" t="s">
        <v>4</v>
      </c>
      <c r="F77" s="78" t="s">
        <v>5</v>
      </c>
      <c r="G77" s="94" t="s">
        <v>34</v>
      </c>
      <c r="H77" s="94" t="s">
        <v>35</v>
      </c>
      <c r="I77" s="94" t="s">
        <v>36</v>
      </c>
      <c r="J77" s="89" t="s">
        <v>37</v>
      </c>
      <c r="L77" s="90"/>
      <c r="M77" s="90"/>
      <c r="N77" s="90"/>
      <c r="O77" s="91"/>
    </row>
    <row r="78" spans="1:15" ht="15">
      <c r="A78" s="79">
        <v>1</v>
      </c>
      <c r="B78" s="430" t="s">
        <v>51</v>
      </c>
      <c r="C78" s="431"/>
      <c r="D78" s="33">
        <v>3022</v>
      </c>
      <c r="E78" s="12">
        <v>489</v>
      </c>
      <c r="F78" s="406" t="s">
        <v>566</v>
      </c>
      <c r="G78" s="407">
        <v>507.5</v>
      </c>
      <c r="H78" s="407">
        <v>525</v>
      </c>
      <c r="I78" s="407">
        <v>452.3333333333333</v>
      </c>
      <c r="J78" s="408">
        <v>1032.5</v>
      </c>
      <c r="L78" s="86"/>
      <c r="M78" s="86"/>
      <c r="N78" s="405"/>
      <c r="O78" s="405"/>
    </row>
    <row r="79" spans="1:15" ht="15">
      <c r="A79" s="80">
        <v>2</v>
      </c>
      <c r="B79" s="430" t="s">
        <v>746</v>
      </c>
      <c r="C79" s="431"/>
      <c r="D79" s="273">
        <v>3019</v>
      </c>
      <c r="E79" s="12">
        <v>851</v>
      </c>
      <c r="F79" s="406" t="s">
        <v>569</v>
      </c>
      <c r="G79" s="407">
        <v>489.8333333333333</v>
      </c>
      <c r="H79" s="407">
        <v>519.3333333333334</v>
      </c>
      <c r="I79" s="407">
        <v>479.5</v>
      </c>
      <c r="J79" s="408">
        <v>1009.1666666666667</v>
      </c>
      <c r="L79" s="86"/>
      <c r="M79" s="86"/>
      <c r="N79" s="405"/>
      <c r="O79" s="405"/>
    </row>
    <row r="80" spans="1:15" ht="15">
      <c r="A80" s="80">
        <v>3</v>
      </c>
      <c r="B80" s="430" t="s">
        <v>590</v>
      </c>
      <c r="C80" s="431"/>
      <c r="D80" s="273">
        <v>3022</v>
      </c>
      <c r="E80" s="12">
        <v>569</v>
      </c>
      <c r="F80" s="406" t="s">
        <v>585</v>
      </c>
      <c r="G80" s="407">
        <v>366.8333333333333</v>
      </c>
      <c r="H80" s="407">
        <v>428.1666666666667</v>
      </c>
      <c r="I80" s="407">
        <v>521.5</v>
      </c>
      <c r="J80" s="408">
        <v>949.6666666666667</v>
      </c>
      <c r="L80" s="86"/>
      <c r="M80" s="86"/>
      <c r="N80" s="405"/>
      <c r="O80" s="405"/>
    </row>
    <row r="81" spans="1:15" ht="15">
      <c r="A81" s="80">
        <v>4</v>
      </c>
      <c r="B81" s="430" t="s">
        <v>118</v>
      </c>
      <c r="C81" s="431"/>
      <c r="D81" s="273">
        <v>3012</v>
      </c>
      <c r="E81" s="12">
        <v>1000</v>
      </c>
      <c r="F81" s="406" t="s">
        <v>568</v>
      </c>
      <c r="G81" s="407">
        <v>457.6666666666667</v>
      </c>
      <c r="H81" s="407">
        <v>399.1666666666667</v>
      </c>
      <c r="I81" s="407">
        <v>467.6666666666667</v>
      </c>
      <c r="J81" s="408">
        <v>925.3333333333333</v>
      </c>
      <c r="L81" s="86"/>
      <c r="M81" s="86"/>
      <c r="N81" s="405"/>
      <c r="O81" s="405"/>
    </row>
    <row r="82" spans="1:15" ht="15">
      <c r="A82" s="80">
        <v>5</v>
      </c>
      <c r="B82" s="430" t="s">
        <v>747</v>
      </c>
      <c r="C82" s="431" t="s">
        <v>24</v>
      </c>
      <c r="D82" s="273">
        <v>3022</v>
      </c>
      <c r="E82" s="12">
        <v>489</v>
      </c>
      <c r="F82" s="406" t="s">
        <v>566</v>
      </c>
      <c r="G82" s="407">
        <v>522.8333333333334</v>
      </c>
      <c r="H82" s="407">
        <v>177</v>
      </c>
      <c r="I82" s="407">
        <v>395.1666666666667</v>
      </c>
      <c r="J82" s="408">
        <v>918</v>
      </c>
      <c r="L82" s="86"/>
      <c r="M82" s="86"/>
      <c r="N82" s="405"/>
      <c r="O82" s="405"/>
    </row>
    <row r="83" spans="1:15" ht="15">
      <c r="A83" s="80">
        <v>6</v>
      </c>
      <c r="B83" s="430" t="s">
        <v>748</v>
      </c>
      <c r="C83" s="431"/>
      <c r="D83" s="273">
        <v>3018</v>
      </c>
      <c r="E83" s="12">
        <v>41</v>
      </c>
      <c r="F83" s="406" t="s">
        <v>586</v>
      </c>
      <c r="G83" s="407">
        <v>407.1666666666667</v>
      </c>
      <c r="H83" s="407">
        <v>497.1666666666667</v>
      </c>
      <c r="I83" s="407">
        <v>410.5</v>
      </c>
      <c r="J83" s="408">
        <v>907.6666666666667</v>
      </c>
      <c r="L83" s="86"/>
      <c r="M83" s="86"/>
      <c r="N83" s="405"/>
      <c r="O83" s="405"/>
    </row>
    <row r="84" spans="1:15" ht="15">
      <c r="A84" s="80">
        <v>7</v>
      </c>
      <c r="B84" s="430" t="s">
        <v>749</v>
      </c>
      <c r="C84" s="431" t="s">
        <v>24</v>
      </c>
      <c r="D84" s="273">
        <v>3020</v>
      </c>
      <c r="E84" s="12">
        <v>842</v>
      </c>
      <c r="F84" s="406" t="s">
        <v>504</v>
      </c>
      <c r="G84" s="407">
        <v>404.8333333333333</v>
      </c>
      <c r="H84" s="407">
        <v>439.3333333333333</v>
      </c>
      <c r="I84" s="407">
        <v>238.33333333333334</v>
      </c>
      <c r="J84" s="408">
        <v>844.1666666666666</v>
      </c>
      <c r="L84" s="86"/>
      <c r="M84" s="86"/>
      <c r="N84" s="405"/>
      <c r="O84" s="405"/>
    </row>
    <row r="85" spans="1:15" ht="15">
      <c r="A85" s="80">
        <v>8</v>
      </c>
      <c r="B85" s="430" t="s">
        <v>52</v>
      </c>
      <c r="C85" s="431" t="s">
        <v>12</v>
      </c>
      <c r="D85" s="273">
        <v>3012</v>
      </c>
      <c r="E85" s="12">
        <v>1000</v>
      </c>
      <c r="F85" s="406" t="s">
        <v>568</v>
      </c>
      <c r="G85" s="407">
        <v>73</v>
      </c>
      <c r="H85" s="407">
        <v>472.5</v>
      </c>
      <c r="I85" s="407">
        <v>249.5</v>
      </c>
      <c r="J85" s="408">
        <v>722</v>
      </c>
      <c r="L85" s="86"/>
      <c r="M85" s="86"/>
      <c r="N85" s="405"/>
      <c r="O85" s="405"/>
    </row>
    <row r="86" spans="1:10" ht="15">
      <c r="A86" s="168">
        <v>9</v>
      </c>
      <c r="B86" s="430" t="s">
        <v>571</v>
      </c>
      <c r="C86" s="432"/>
      <c r="D86" s="12">
        <v>3022</v>
      </c>
      <c r="E86" s="12">
        <v>489</v>
      </c>
      <c r="F86" s="406" t="s">
        <v>566</v>
      </c>
      <c r="G86" s="407">
        <v>337.6666666666667</v>
      </c>
      <c r="H86" s="407">
        <v>259.6666666666667</v>
      </c>
      <c r="I86" s="407">
        <v>288.8333333333333</v>
      </c>
      <c r="J86" s="408">
        <v>626.5</v>
      </c>
    </row>
    <row r="87" spans="1:10" ht="15">
      <c r="A87" s="168">
        <v>10</v>
      </c>
      <c r="B87" s="430" t="s">
        <v>750</v>
      </c>
      <c r="C87" s="432"/>
      <c r="D87" s="12">
        <v>3011</v>
      </c>
      <c r="E87" s="12">
        <v>85</v>
      </c>
      <c r="F87" s="406" t="s">
        <v>582</v>
      </c>
      <c r="G87" s="407">
        <v>246.66666666666666</v>
      </c>
      <c r="H87" s="407">
        <v>133.83333333333334</v>
      </c>
      <c r="I87" s="407">
        <v>0</v>
      </c>
      <c r="J87" s="408">
        <v>380.5</v>
      </c>
    </row>
    <row r="88" spans="1:10" ht="15">
      <c r="A88" s="168">
        <v>11</v>
      </c>
      <c r="B88" s="430" t="s">
        <v>751</v>
      </c>
      <c r="C88" s="432" t="s">
        <v>12</v>
      </c>
      <c r="D88" s="12">
        <v>3021</v>
      </c>
      <c r="E88" s="12">
        <v>685</v>
      </c>
      <c r="F88" s="406" t="s">
        <v>587</v>
      </c>
      <c r="G88" s="407">
        <v>97.83333333333333</v>
      </c>
      <c r="H88" s="407">
        <v>0</v>
      </c>
      <c r="I88" s="407">
        <v>249.66666666666666</v>
      </c>
      <c r="J88" s="408">
        <v>347.5</v>
      </c>
    </row>
    <row r="89" spans="1:10" ht="15">
      <c r="A89" s="168">
        <v>12</v>
      </c>
      <c r="B89" s="430" t="s">
        <v>54</v>
      </c>
      <c r="C89" s="432"/>
      <c r="D89" s="12">
        <v>3012</v>
      </c>
      <c r="E89" s="12">
        <v>1000</v>
      </c>
      <c r="F89" s="406" t="s">
        <v>568</v>
      </c>
      <c r="G89" s="407">
        <v>94</v>
      </c>
      <c r="H89" s="407">
        <v>45.166666666666664</v>
      </c>
      <c r="I89" s="407">
        <v>214.33333333333334</v>
      </c>
      <c r="J89" s="408">
        <v>308.3333333333333</v>
      </c>
    </row>
    <row r="95" ht="18">
      <c r="A95" s="370" t="s">
        <v>778</v>
      </c>
    </row>
    <row r="96" ht="12">
      <c r="A96" s="369"/>
    </row>
    <row r="97" spans="1:12" ht="21.75">
      <c r="A97" s="436" t="s">
        <v>2</v>
      </c>
      <c r="B97" s="438" t="s">
        <v>769</v>
      </c>
      <c r="C97" s="439"/>
      <c r="D97" s="9" t="s">
        <v>3</v>
      </c>
      <c r="E97" s="28" t="s">
        <v>4</v>
      </c>
      <c r="F97" s="371" t="s">
        <v>4</v>
      </c>
      <c r="G97" s="372" t="s">
        <v>770</v>
      </c>
      <c r="H97" s="373" t="s">
        <v>771</v>
      </c>
      <c r="I97" s="372" t="s">
        <v>772</v>
      </c>
      <c r="J97" s="372" t="s">
        <v>773</v>
      </c>
      <c r="K97" s="372" t="s">
        <v>774</v>
      </c>
      <c r="L97" s="374" t="s">
        <v>56</v>
      </c>
    </row>
    <row r="98" spans="1:12" ht="15" customHeight="1">
      <c r="A98" s="577" t="s">
        <v>57</v>
      </c>
      <c r="B98" s="437" t="s">
        <v>113</v>
      </c>
      <c r="C98" s="440"/>
      <c r="D98" s="18">
        <v>3012</v>
      </c>
      <c r="E98" s="12">
        <v>1000</v>
      </c>
      <c r="F98" s="418" t="s">
        <v>568</v>
      </c>
      <c r="G98" s="579">
        <v>0.002306712962962963</v>
      </c>
      <c r="H98" s="579">
        <v>0.0023263888888888887</v>
      </c>
      <c r="I98" s="579">
        <v>0.0024490740740740744</v>
      </c>
      <c r="J98" s="587">
        <v>0.0024305555555555556</v>
      </c>
      <c r="K98" s="579">
        <f aca="true" t="shared" si="0" ref="K98:K112">MIN(G98:J98)</f>
        <v>0.002306712962962963</v>
      </c>
      <c r="L98" s="589">
        <v>0.004648148148148149</v>
      </c>
    </row>
    <row r="99" spans="1:12" ht="15" customHeight="1">
      <c r="A99" s="578"/>
      <c r="B99" s="434" t="s">
        <v>112</v>
      </c>
      <c r="C99" s="432"/>
      <c r="D99" s="12">
        <v>3012</v>
      </c>
      <c r="E99" s="12">
        <v>1000</v>
      </c>
      <c r="F99" s="418" t="s">
        <v>568</v>
      </c>
      <c r="G99" s="580"/>
      <c r="H99" s="580"/>
      <c r="I99" s="580"/>
      <c r="J99" s="588"/>
      <c r="K99" s="580"/>
      <c r="L99" s="590"/>
    </row>
    <row r="100" spans="1:13" ht="15" customHeight="1">
      <c r="A100" s="595" t="s">
        <v>58</v>
      </c>
      <c r="B100" s="435" t="s">
        <v>38</v>
      </c>
      <c r="C100" s="432"/>
      <c r="D100" s="12">
        <v>3022</v>
      </c>
      <c r="E100" s="12">
        <v>489</v>
      </c>
      <c r="F100" s="419" t="s">
        <v>566</v>
      </c>
      <c r="G100" s="583">
        <v>0.0023125</v>
      </c>
      <c r="H100" s="583">
        <v>0.002363425925925926</v>
      </c>
      <c r="I100" s="583">
        <v>0.002335648148148148</v>
      </c>
      <c r="J100" s="585" t="s">
        <v>775</v>
      </c>
      <c r="K100" s="579">
        <f t="shared" si="0"/>
        <v>0.0023125</v>
      </c>
      <c r="L100" s="589" t="s">
        <v>776</v>
      </c>
      <c r="M100" s="90"/>
    </row>
    <row r="101" spans="1:13" ht="15" customHeight="1">
      <c r="A101" s="578"/>
      <c r="B101" s="435" t="s">
        <v>811</v>
      </c>
      <c r="C101" s="432"/>
      <c r="D101" s="12">
        <v>3022</v>
      </c>
      <c r="E101" s="12">
        <v>489</v>
      </c>
      <c r="F101" s="419" t="s">
        <v>566</v>
      </c>
      <c r="G101" s="584"/>
      <c r="H101" s="584"/>
      <c r="I101" s="584"/>
      <c r="J101" s="586"/>
      <c r="K101" s="580"/>
      <c r="L101" s="590"/>
      <c r="M101" s="90"/>
    </row>
    <row r="102" spans="1:13" ht="15" customHeight="1">
      <c r="A102" s="595" t="s">
        <v>64</v>
      </c>
      <c r="B102" s="434" t="s">
        <v>115</v>
      </c>
      <c r="C102" s="432"/>
      <c r="D102" s="12">
        <v>3012</v>
      </c>
      <c r="E102" s="12">
        <v>1000</v>
      </c>
      <c r="F102" s="418" t="s">
        <v>568</v>
      </c>
      <c r="G102" s="579">
        <v>0.0023078703703703703</v>
      </c>
      <c r="H102" s="579">
        <v>0.0023055555555555555</v>
      </c>
      <c r="I102" s="579">
        <v>0.0023935185185185183</v>
      </c>
      <c r="J102" s="587">
        <v>0.002394675925925926</v>
      </c>
      <c r="K102" s="579">
        <f t="shared" si="0"/>
        <v>0.0023055555555555555</v>
      </c>
      <c r="L102" s="581" t="s">
        <v>116</v>
      </c>
      <c r="M102" s="95"/>
    </row>
    <row r="103" spans="1:13" ht="15" customHeight="1">
      <c r="A103" s="578"/>
      <c r="B103" s="434" t="s">
        <v>114</v>
      </c>
      <c r="C103" s="432"/>
      <c r="D103" s="12">
        <v>3012</v>
      </c>
      <c r="E103" s="12">
        <v>1000</v>
      </c>
      <c r="F103" s="418" t="s">
        <v>568</v>
      </c>
      <c r="G103" s="580"/>
      <c r="H103" s="580"/>
      <c r="I103" s="580"/>
      <c r="J103" s="588"/>
      <c r="K103" s="580"/>
      <c r="L103" s="582"/>
      <c r="M103" s="95"/>
    </row>
    <row r="104" spans="1:13" ht="15" customHeight="1">
      <c r="A104" s="595" t="s">
        <v>59</v>
      </c>
      <c r="B104" s="434" t="s">
        <v>815</v>
      </c>
      <c r="C104" s="432"/>
      <c r="D104" s="12">
        <v>3022</v>
      </c>
      <c r="E104" s="12">
        <v>489</v>
      </c>
      <c r="F104" s="418" t="s">
        <v>566</v>
      </c>
      <c r="G104" s="591" t="s">
        <v>777</v>
      </c>
      <c r="H104" s="591">
        <v>0.0027175925925925926</v>
      </c>
      <c r="I104" s="579">
        <v>0.002332175925925926</v>
      </c>
      <c r="J104" s="587">
        <v>0.00246875</v>
      </c>
      <c r="K104" s="579">
        <f t="shared" si="0"/>
        <v>0.002332175925925926</v>
      </c>
      <c r="L104" s="427"/>
      <c r="M104" s="95"/>
    </row>
    <row r="105" spans="1:13" ht="15" customHeight="1">
      <c r="A105" s="578"/>
      <c r="B105" s="434" t="s">
        <v>812</v>
      </c>
      <c r="C105" s="432"/>
      <c r="D105" s="12">
        <v>3022</v>
      </c>
      <c r="E105" s="12">
        <v>489</v>
      </c>
      <c r="F105" s="418" t="s">
        <v>566</v>
      </c>
      <c r="G105" s="592"/>
      <c r="H105" s="592"/>
      <c r="I105" s="580"/>
      <c r="J105" s="588"/>
      <c r="K105" s="580"/>
      <c r="L105" s="427"/>
      <c r="M105" s="95"/>
    </row>
    <row r="106" spans="1:13" ht="15" customHeight="1">
      <c r="A106" s="595" t="s">
        <v>65</v>
      </c>
      <c r="B106" s="434" t="s">
        <v>52</v>
      </c>
      <c r="C106" s="432" t="s">
        <v>12</v>
      </c>
      <c r="D106" s="12">
        <v>3012</v>
      </c>
      <c r="E106" s="12">
        <v>1000</v>
      </c>
      <c r="F106" s="418" t="s">
        <v>568</v>
      </c>
      <c r="G106" s="579">
        <v>0.0028275462962962963</v>
      </c>
      <c r="H106" s="579">
        <v>0.003181712962962963</v>
      </c>
      <c r="I106" s="579">
        <v>0.0025474537037037037</v>
      </c>
      <c r="J106" s="587">
        <v>0.0024988425925925924</v>
      </c>
      <c r="K106" s="579">
        <f t="shared" si="0"/>
        <v>0.0024988425925925924</v>
      </c>
      <c r="L106" s="427"/>
      <c r="M106" s="95"/>
    </row>
    <row r="107" spans="1:13" ht="15" customHeight="1">
      <c r="A107" s="578"/>
      <c r="B107" s="434" t="s">
        <v>781</v>
      </c>
      <c r="C107" s="432" t="s">
        <v>12</v>
      </c>
      <c r="D107" s="12">
        <v>3012</v>
      </c>
      <c r="E107" s="12">
        <v>1000</v>
      </c>
      <c r="F107" s="418" t="s">
        <v>568</v>
      </c>
      <c r="G107" s="580"/>
      <c r="H107" s="580"/>
      <c r="I107" s="580"/>
      <c r="J107" s="588"/>
      <c r="K107" s="580"/>
      <c r="L107" s="427"/>
      <c r="M107" s="95"/>
    </row>
    <row r="108" spans="1:13" ht="15" customHeight="1">
      <c r="A108" s="595" t="s">
        <v>66</v>
      </c>
      <c r="B108" s="434" t="s">
        <v>816</v>
      </c>
      <c r="C108" s="432"/>
      <c r="D108" s="12">
        <v>3022</v>
      </c>
      <c r="E108" s="12">
        <v>489</v>
      </c>
      <c r="F108" s="418" t="s">
        <v>566</v>
      </c>
      <c r="G108" s="579">
        <v>0.0025208333333333333</v>
      </c>
      <c r="H108" s="579">
        <v>0.0027754629629629626</v>
      </c>
      <c r="I108" s="579">
        <v>0.0026145833333333333</v>
      </c>
      <c r="J108" s="587">
        <v>0.002878472222222222</v>
      </c>
      <c r="K108" s="579">
        <f t="shared" si="0"/>
        <v>0.0025208333333333333</v>
      </c>
      <c r="L108" s="428"/>
      <c r="M108" s="95"/>
    </row>
    <row r="109" spans="1:13" ht="15" customHeight="1">
      <c r="A109" s="578"/>
      <c r="B109" s="434" t="s">
        <v>813</v>
      </c>
      <c r="C109" s="432"/>
      <c r="D109" s="12">
        <v>3017</v>
      </c>
      <c r="E109" s="12">
        <v>122</v>
      </c>
      <c r="F109" s="418" t="s">
        <v>818</v>
      </c>
      <c r="G109" s="580"/>
      <c r="H109" s="580"/>
      <c r="I109" s="580"/>
      <c r="J109" s="588"/>
      <c r="K109" s="580"/>
      <c r="L109" s="428"/>
      <c r="M109" s="95"/>
    </row>
    <row r="110" spans="1:13" ht="15" customHeight="1">
      <c r="A110" s="595" t="s">
        <v>779</v>
      </c>
      <c r="B110" s="434" t="s">
        <v>817</v>
      </c>
      <c r="C110" s="432"/>
      <c r="D110" s="12">
        <v>3012</v>
      </c>
      <c r="E110" s="12">
        <v>1000</v>
      </c>
      <c r="F110" s="418" t="s">
        <v>568</v>
      </c>
      <c r="G110" s="579">
        <v>0.002554398148148148</v>
      </c>
      <c r="H110" s="579" t="s">
        <v>116</v>
      </c>
      <c r="I110" s="579">
        <v>0.0026724537037037034</v>
      </c>
      <c r="J110" s="587">
        <v>0.0027569444444444442</v>
      </c>
      <c r="K110" s="579">
        <f t="shared" si="0"/>
        <v>0.002554398148148148</v>
      </c>
      <c r="L110" s="428"/>
      <c r="M110" s="95"/>
    </row>
    <row r="111" spans="1:13" ht="15" customHeight="1">
      <c r="A111" s="578"/>
      <c r="B111" s="434" t="s">
        <v>814</v>
      </c>
      <c r="C111" s="432"/>
      <c r="D111" s="12">
        <v>3012</v>
      </c>
      <c r="E111" s="12">
        <v>1000</v>
      </c>
      <c r="F111" s="418" t="s">
        <v>568</v>
      </c>
      <c r="G111" s="580"/>
      <c r="H111" s="580"/>
      <c r="I111" s="580"/>
      <c r="J111" s="588"/>
      <c r="K111" s="580"/>
      <c r="L111" s="428"/>
      <c r="M111" s="95"/>
    </row>
    <row r="112" spans="1:13" ht="15" customHeight="1">
      <c r="A112" s="596" t="s">
        <v>780</v>
      </c>
      <c r="B112" s="434" t="s">
        <v>54</v>
      </c>
      <c r="C112" s="432"/>
      <c r="D112" s="12">
        <v>3012</v>
      </c>
      <c r="E112" s="12">
        <v>1000</v>
      </c>
      <c r="F112" s="418" t="s">
        <v>568</v>
      </c>
      <c r="G112" s="593" t="s">
        <v>116</v>
      </c>
      <c r="H112" s="593">
        <v>0.002732638888888889</v>
      </c>
      <c r="I112" s="593">
        <v>0.002814814814814815</v>
      </c>
      <c r="J112" s="594" t="s">
        <v>116</v>
      </c>
      <c r="K112" s="593">
        <f t="shared" si="0"/>
        <v>0.002732638888888889</v>
      </c>
      <c r="L112" s="428"/>
      <c r="M112" s="95"/>
    </row>
    <row r="113" spans="1:13" ht="15" customHeight="1">
      <c r="A113" s="597"/>
      <c r="B113" s="434" t="s">
        <v>118</v>
      </c>
      <c r="C113" s="432"/>
      <c r="D113" s="12">
        <v>3012</v>
      </c>
      <c r="E113" s="12">
        <v>1000</v>
      </c>
      <c r="F113" s="418" t="s">
        <v>568</v>
      </c>
      <c r="G113" s="582"/>
      <c r="H113" s="582"/>
      <c r="I113" s="582"/>
      <c r="J113" s="582"/>
      <c r="K113" s="582"/>
      <c r="L113" s="368"/>
      <c r="M113" s="95"/>
    </row>
    <row r="114" spans="1:13" ht="15">
      <c r="A114" s="30"/>
      <c r="B114" s="97"/>
      <c r="C114" s="98"/>
      <c r="D114" s="75"/>
      <c r="E114" s="75"/>
      <c r="F114" s="98"/>
      <c r="G114" s="95"/>
      <c r="H114" s="95"/>
      <c r="I114" s="95"/>
      <c r="J114" s="95"/>
      <c r="K114" s="95"/>
      <c r="L114" s="95"/>
      <c r="M114" s="95"/>
    </row>
    <row r="115" spans="1:13" ht="15">
      <c r="A115" s="30"/>
      <c r="B115" s="97"/>
      <c r="C115" s="98"/>
      <c r="D115" s="75"/>
      <c r="E115" s="75"/>
      <c r="F115" s="98"/>
      <c r="G115" s="95"/>
      <c r="H115" s="95"/>
      <c r="I115" s="95"/>
      <c r="J115" s="95"/>
      <c r="K115" s="95"/>
      <c r="L115" s="95"/>
      <c r="M115" s="95"/>
    </row>
    <row r="116" ht="15.75">
      <c r="A116" s="103" t="s">
        <v>1292</v>
      </c>
    </row>
    <row r="118" spans="1:13" ht="18" customHeight="1">
      <c r="A118" s="56" t="s">
        <v>2</v>
      </c>
      <c r="B118" s="573" t="s">
        <v>33</v>
      </c>
      <c r="C118" s="574"/>
      <c r="D118" s="28" t="s">
        <v>3</v>
      </c>
      <c r="E118" s="28" t="s">
        <v>4</v>
      </c>
      <c r="F118" s="105" t="s">
        <v>5</v>
      </c>
      <c r="G118" s="38" t="s">
        <v>786</v>
      </c>
      <c r="H118" s="94" t="s">
        <v>787</v>
      </c>
      <c r="I118" s="94" t="s">
        <v>785</v>
      </c>
      <c r="J118" s="28" t="s">
        <v>53</v>
      </c>
      <c r="L118" s="409"/>
      <c r="M118" s="90"/>
    </row>
    <row r="119" spans="1:13" ht="15" customHeight="1">
      <c r="A119" s="558">
        <v>1</v>
      </c>
      <c r="B119" s="195" t="s">
        <v>54</v>
      </c>
      <c r="C119" s="431"/>
      <c r="D119" s="33">
        <v>3012</v>
      </c>
      <c r="E119" s="273">
        <v>1000</v>
      </c>
      <c r="F119" s="12" t="s">
        <v>568</v>
      </c>
      <c r="G119" s="555">
        <v>0.00296875</v>
      </c>
      <c r="H119" s="555">
        <v>0.0031840277777777774</v>
      </c>
      <c r="I119" s="555">
        <v>0.002912037037037037</v>
      </c>
      <c r="J119" s="555">
        <v>0.0059803240740740745</v>
      </c>
      <c r="K119" s="17"/>
      <c r="L119" s="557"/>
      <c r="M119" s="411"/>
    </row>
    <row r="120" spans="1:13" ht="15" customHeight="1">
      <c r="A120" s="553"/>
      <c r="B120" s="441" t="s">
        <v>114</v>
      </c>
      <c r="C120" s="431"/>
      <c r="D120" s="273">
        <v>3012</v>
      </c>
      <c r="E120" s="273">
        <v>1000</v>
      </c>
      <c r="F120" s="12" t="s">
        <v>568</v>
      </c>
      <c r="G120" s="554"/>
      <c r="H120" s="556"/>
      <c r="I120" s="556"/>
      <c r="J120" s="556"/>
      <c r="K120" s="17"/>
      <c r="L120" s="557"/>
      <c r="M120" s="411"/>
    </row>
    <row r="121" spans="1:13" ht="15" customHeight="1">
      <c r="A121" s="552">
        <v>2</v>
      </c>
      <c r="B121" s="195" t="s">
        <v>781</v>
      </c>
      <c r="C121" s="431" t="s">
        <v>12</v>
      </c>
      <c r="D121" s="273">
        <v>3012</v>
      </c>
      <c r="E121" s="273">
        <v>1000</v>
      </c>
      <c r="F121" s="12" t="s">
        <v>568</v>
      </c>
      <c r="G121" s="554" t="s">
        <v>788</v>
      </c>
      <c r="H121" s="555">
        <v>0.0031840277777777774</v>
      </c>
      <c r="I121" s="555">
        <v>0.003476851851851852</v>
      </c>
      <c r="J121" s="555">
        <v>0.007717592592592593</v>
      </c>
      <c r="K121" s="17"/>
      <c r="L121" s="559"/>
      <c r="M121" s="410"/>
    </row>
    <row r="122" spans="1:13" ht="15" customHeight="1">
      <c r="A122" s="553"/>
      <c r="B122" s="441" t="s">
        <v>113</v>
      </c>
      <c r="C122" s="431"/>
      <c r="D122" s="273">
        <v>3012</v>
      </c>
      <c r="E122" s="273">
        <v>1000</v>
      </c>
      <c r="F122" s="12" t="s">
        <v>568</v>
      </c>
      <c r="G122" s="554"/>
      <c r="H122" s="556"/>
      <c r="I122" s="556"/>
      <c r="J122" s="556"/>
      <c r="K122" s="17"/>
      <c r="L122" s="559"/>
      <c r="M122" s="95"/>
    </row>
    <row r="123" spans="1:13" ht="15" customHeight="1">
      <c r="A123" s="552">
        <v>3</v>
      </c>
      <c r="B123" s="195" t="s">
        <v>782</v>
      </c>
      <c r="C123" s="431" t="s">
        <v>12</v>
      </c>
      <c r="D123" s="273">
        <v>3012</v>
      </c>
      <c r="E123" s="273">
        <v>1000</v>
      </c>
      <c r="F123" s="12" t="s">
        <v>568</v>
      </c>
      <c r="G123" s="555">
        <v>0.0031157407407407405</v>
      </c>
      <c r="H123" s="555">
        <v>0.0030312500000000005</v>
      </c>
      <c r="I123" s="555">
        <v>0.0028912037037037036</v>
      </c>
      <c r="J123" s="555" t="s">
        <v>116</v>
      </c>
      <c r="K123" s="17"/>
      <c r="L123" s="557"/>
      <c r="M123" s="410"/>
    </row>
    <row r="124" spans="1:13" ht="15" customHeight="1">
      <c r="A124" s="553"/>
      <c r="B124" s="441" t="s">
        <v>112</v>
      </c>
      <c r="C124" s="431"/>
      <c r="D124" s="273">
        <v>3012</v>
      </c>
      <c r="E124" s="273">
        <v>1000</v>
      </c>
      <c r="F124" s="12" t="s">
        <v>568</v>
      </c>
      <c r="G124" s="554"/>
      <c r="H124" s="556"/>
      <c r="I124" s="556"/>
      <c r="J124" s="556"/>
      <c r="K124" s="17"/>
      <c r="L124" s="557"/>
      <c r="M124" s="95"/>
    </row>
    <row r="125" spans="1:17" ht="15" customHeight="1">
      <c r="A125" s="552">
        <v>4</v>
      </c>
      <c r="B125" s="195" t="s">
        <v>735</v>
      </c>
      <c r="C125" s="431"/>
      <c r="D125" s="273">
        <v>3019</v>
      </c>
      <c r="E125" s="273">
        <v>851</v>
      </c>
      <c r="F125" s="12" t="s">
        <v>569</v>
      </c>
      <c r="G125" s="555">
        <v>0.0033171296296296295</v>
      </c>
      <c r="H125" s="555" t="s">
        <v>116</v>
      </c>
      <c r="I125" s="554">
        <v>0</v>
      </c>
      <c r="J125" s="550"/>
      <c r="L125" s="550"/>
      <c r="M125" s="410"/>
      <c r="Q125" s="12"/>
    </row>
    <row r="126" spans="1:13" ht="15" customHeight="1">
      <c r="A126" s="553"/>
      <c r="B126" s="441" t="s">
        <v>783</v>
      </c>
      <c r="C126" s="431"/>
      <c r="D126" s="273">
        <v>3002</v>
      </c>
      <c r="E126" s="273">
        <v>96</v>
      </c>
      <c r="F126" s="12" t="s">
        <v>784</v>
      </c>
      <c r="G126" s="554"/>
      <c r="H126" s="556"/>
      <c r="I126" s="554"/>
      <c r="J126" s="551"/>
      <c r="L126" s="550"/>
      <c r="M126" s="95"/>
    </row>
    <row r="127" spans="1:13" ht="15" customHeight="1">
      <c r="A127" s="552">
        <v>5</v>
      </c>
      <c r="B127" s="195" t="s">
        <v>41</v>
      </c>
      <c r="C127" s="431"/>
      <c r="D127" s="273">
        <v>3012</v>
      </c>
      <c r="E127" s="273">
        <v>1000</v>
      </c>
      <c r="F127" s="12" t="s">
        <v>568</v>
      </c>
      <c r="G127" s="554" t="s">
        <v>789</v>
      </c>
      <c r="H127" s="556" t="s">
        <v>791</v>
      </c>
      <c r="I127" s="555">
        <v>0.003422453703703704</v>
      </c>
      <c r="J127" s="550"/>
      <c r="L127" s="550"/>
      <c r="M127" s="410"/>
    </row>
    <row r="128" spans="1:13" ht="15" customHeight="1">
      <c r="A128" s="553"/>
      <c r="B128" s="441" t="s">
        <v>117</v>
      </c>
      <c r="C128" s="431"/>
      <c r="D128" s="273">
        <v>3012</v>
      </c>
      <c r="E128" s="273">
        <v>1000</v>
      </c>
      <c r="F128" s="12" t="s">
        <v>568</v>
      </c>
      <c r="G128" s="554"/>
      <c r="H128" s="556"/>
      <c r="I128" s="556"/>
      <c r="J128" s="551"/>
      <c r="L128" s="550"/>
      <c r="M128" s="95"/>
    </row>
    <row r="129" spans="1:13" ht="15" customHeight="1">
      <c r="A129" s="552">
        <v>6</v>
      </c>
      <c r="B129" s="195" t="s">
        <v>115</v>
      </c>
      <c r="C129" s="431"/>
      <c r="D129" s="273">
        <v>3012</v>
      </c>
      <c r="E129" s="273">
        <v>1000</v>
      </c>
      <c r="F129" s="12" t="s">
        <v>568</v>
      </c>
      <c r="G129" s="554" t="s">
        <v>790</v>
      </c>
      <c r="H129" s="576" t="s">
        <v>792</v>
      </c>
      <c r="I129" s="576" t="s">
        <v>793</v>
      </c>
      <c r="J129" s="550"/>
      <c r="L129" s="550"/>
      <c r="M129" s="410"/>
    </row>
    <row r="130" spans="1:13" ht="15" customHeight="1">
      <c r="A130" s="553"/>
      <c r="B130" s="441" t="s">
        <v>118</v>
      </c>
      <c r="C130" s="431"/>
      <c r="D130" s="273">
        <v>3012</v>
      </c>
      <c r="E130" s="273">
        <v>1000</v>
      </c>
      <c r="F130" s="12" t="s">
        <v>568</v>
      </c>
      <c r="G130" s="554"/>
      <c r="H130" s="576"/>
      <c r="I130" s="576"/>
      <c r="J130" s="551"/>
      <c r="L130" s="550"/>
      <c r="M130" s="95"/>
    </row>
    <row r="135" ht="15.75">
      <c r="A135" s="103" t="s">
        <v>55</v>
      </c>
    </row>
    <row r="137" spans="1:12" ht="19.5" customHeight="1">
      <c r="A137" s="245" t="s">
        <v>2</v>
      </c>
      <c r="B137" s="571" t="s">
        <v>33</v>
      </c>
      <c r="C137" s="575"/>
      <c r="D137" s="28" t="s">
        <v>3</v>
      </c>
      <c r="E137" s="28" t="s">
        <v>4</v>
      </c>
      <c r="F137" s="105" t="s">
        <v>5</v>
      </c>
      <c r="G137" s="412" t="s">
        <v>759</v>
      </c>
      <c r="H137" s="412" t="s">
        <v>760</v>
      </c>
      <c r="I137" s="412" t="s">
        <v>761</v>
      </c>
      <c r="J137" s="412" t="s">
        <v>762</v>
      </c>
      <c r="K137" s="412" t="s">
        <v>768</v>
      </c>
      <c r="L137" s="413"/>
    </row>
    <row r="138" spans="1:12" ht="15" customHeight="1">
      <c r="A138" s="366">
        <v>1</v>
      </c>
      <c r="B138" s="15" t="s">
        <v>120</v>
      </c>
      <c r="C138" s="102"/>
      <c r="D138" s="188">
        <v>3022</v>
      </c>
      <c r="E138" s="99">
        <v>489</v>
      </c>
      <c r="F138" s="12" t="s">
        <v>566</v>
      </c>
      <c r="G138" s="12" t="s">
        <v>765</v>
      </c>
      <c r="H138" s="12" t="s">
        <v>765</v>
      </c>
      <c r="I138" s="12" t="s">
        <v>765</v>
      </c>
      <c r="J138" s="12" t="s">
        <v>765</v>
      </c>
      <c r="K138" s="270">
        <v>4</v>
      </c>
      <c r="L138" s="41"/>
    </row>
    <row r="139" spans="1:12" ht="15" customHeight="1">
      <c r="A139" s="366">
        <v>2</v>
      </c>
      <c r="B139" s="15" t="s">
        <v>119</v>
      </c>
      <c r="C139" s="102"/>
      <c r="D139" s="92">
        <v>3022</v>
      </c>
      <c r="E139" s="92">
        <v>489</v>
      </c>
      <c r="F139" s="12" t="s">
        <v>566</v>
      </c>
      <c r="G139" s="12" t="s">
        <v>765</v>
      </c>
      <c r="H139" s="12" t="s">
        <v>765</v>
      </c>
      <c r="I139" s="12" t="s">
        <v>765</v>
      </c>
      <c r="J139" s="12" t="s">
        <v>766</v>
      </c>
      <c r="K139" s="270">
        <v>3</v>
      </c>
      <c r="L139" s="41"/>
    </row>
    <row r="140" spans="1:12" ht="15" customHeight="1">
      <c r="A140" s="366">
        <v>3</v>
      </c>
      <c r="B140" s="15" t="s">
        <v>756</v>
      </c>
      <c r="C140" s="102"/>
      <c r="D140" s="99">
        <v>3022</v>
      </c>
      <c r="E140" s="99">
        <v>489</v>
      </c>
      <c r="F140" s="12" t="s">
        <v>566</v>
      </c>
      <c r="G140" s="12" t="s">
        <v>766</v>
      </c>
      <c r="H140" s="12" t="s">
        <v>765</v>
      </c>
      <c r="I140" s="12" t="s">
        <v>766</v>
      </c>
      <c r="J140" s="12"/>
      <c r="K140" s="270">
        <v>1</v>
      </c>
      <c r="L140" s="41"/>
    </row>
    <row r="141" spans="1:12" ht="15" customHeight="1">
      <c r="A141" s="366">
        <v>4</v>
      </c>
      <c r="B141" s="15" t="s">
        <v>38</v>
      </c>
      <c r="C141" s="102"/>
      <c r="D141" s="99">
        <v>3022</v>
      </c>
      <c r="E141" s="99">
        <v>489</v>
      </c>
      <c r="F141" s="12" t="s">
        <v>566</v>
      </c>
      <c r="G141" s="12" t="s">
        <v>765</v>
      </c>
      <c r="H141" s="12" t="s">
        <v>766</v>
      </c>
      <c r="I141" s="12" t="s">
        <v>766</v>
      </c>
      <c r="J141" s="12"/>
      <c r="K141" s="270">
        <v>1</v>
      </c>
      <c r="L141" s="41"/>
    </row>
    <row r="142" spans="1:12" ht="15" customHeight="1">
      <c r="A142" s="366">
        <v>5</v>
      </c>
      <c r="B142" s="15" t="s">
        <v>757</v>
      </c>
      <c r="C142" s="102"/>
      <c r="D142" s="99">
        <v>3022</v>
      </c>
      <c r="E142" s="99">
        <v>489</v>
      </c>
      <c r="F142" s="12" t="s">
        <v>566</v>
      </c>
      <c r="G142" s="414" t="s">
        <v>766</v>
      </c>
      <c r="H142" s="414" t="s">
        <v>766</v>
      </c>
      <c r="I142" s="414"/>
      <c r="J142" s="414"/>
      <c r="K142" s="270">
        <v>0</v>
      </c>
      <c r="L142" s="41"/>
    </row>
    <row r="143" spans="1:12" ht="12">
      <c r="A143" s="367">
        <v>6</v>
      </c>
      <c r="B143" s="15" t="s">
        <v>121</v>
      </c>
      <c r="C143" s="16"/>
      <c r="D143" s="12">
        <v>3018</v>
      </c>
      <c r="E143" s="12">
        <v>41</v>
      </c>
      <c r="F143" s="12" t="s">
        <v>586</v>
      </c>
      <c r="G143" s="12" t="s">
        <v>766</v>
      </c>
      <c r="H143" s="12" t="s">
        <v>766</v>
      </c>
      <c r="I143" s="12"/>
      <c r="J143" s="12"/>
      <c r="K143" s="270">
        <v>0</v>
      </c>
      <c r="L143" s="41"/>
    </row>
    <row r="144" spans="1:12" ht="12">
      <c r="A144" s="96"/>
      <c r="B144" s="17"/>
      <c r="C144" s="17"/>
      <c r="D144" s="17"/>
      <c r="E144" s="17"/>
      <c r="F144" s="41"/>
      <c r="G144" s="41"/>
      <c r="H144" s="41"/>
      <c r="I144" s="41"/>
      <c r="J144" s="41"/>
      <c r="K144" s="71"/>
      <c r="L144" s="41"/>
    </row>
    <row r="145" spans="1:12" ht="12">
      <c r="A145" s="96"/>
      <c r="B145" s="17"/>
      <c r="C145" s="17"/>
      <c r="D145" s="17"/>
      <c r="E145" s="17"/>
      <c r="F145" s="41"/>
      <c r="G145" s="41"/>
      <c r="H145" s="41"/>
      <c r="I145" s="41"/>
      <c r="J145" s="41"/>
      <c r="K145" s="71"/>
      <c r="L145" s="41"/>
    </row>
    <row r="146" ht="15.75">
      <c r="A146" s="103" t="s">
        <v>1293</v>
      </c>
    </row>
    <row r="148" spans="1:13" ht="15.75">
      <c r="A148" s="56" t="s">
        <v>2</v>
      </c>
      <c r="B148" s="569" t="s">
        <v>33</v>
      </c>
      <c r="C148" s="570"/>
      <c r="D148" s="28" t="s">
        <v>3</v>
      </c>
      <c r="E148" s="28" t="s">
        <v>4</v>
      </c>
      <c r="F148" s="105" t="s">
        <v>5</v>
      </c>
      <c r="G148" s="412" t="s">
        <v>759</v>
      </c>
      <c r="H148" s="412" t="s">
        <v>760</v>
      </c>
      <c r="I148" s="412" t="s">
        <v>761</v>
      </c>
      <c r="J148" s="412" t="s">
        <v>762</v>
      </c>
      <c r="K148" s="412" t="s">
        <v>763</v>
      </c>
      <c r="L148" s="412" t="s">
        <v>764</v>
      </c>
      <c r="M148" s="412" t="s">
        <v>768</v>
      </c>
    </row>
    <row r="149" spans="1:13" ht="12">
      <c r="A149" s="417">
        <v>1</v>
      </c>
      <c r="B149" s="15" t="s">
        <v>110</v>
      </c>
      <c r="C149" s="102"/>
      <c r="D149" s="188">
        <v>3009</v>
      </c>
      <c r="E149" s="99">
        <v>100</v>
      </c>
      <c r="F149" s="12" t="s">
        <v>758</v>
      </c>
      <c r="G149" s="12" t="s">
        <v>765</v>
      </c>
      <c r="H149" s="12" t="s">
        <v>765</v>
      </c>
      <c r="I149" s="12" t="s">
        <v>765</v>
      </c>
      <c r="J149" s="12" t="s">
        <v>766</v>
      </c>
      <c r="K149" s="12" t="s">
        <v>765</v>
      </c>
      <c r="L149" s="12" t="s">
        <v>765</v>
      </c>
      <c r="M149" s="270">
        <v>5</v>
      </c>
    </row>
    <row r="150" spans="1:13" ht="12">
      <c r="A150" s="12">
        <v>2</v>
      </c>
      <c r="B150" s="15" t="s">
        <v>120</v>
      </c>
      <c r="C150" s="102"/>
      <c r="D150" s="92">
        <v>3022</v>
      </c>
      <c r="E150" s="92">
        <v>489</v>
      </c>
      <c r="F150" s="12" t="s">
        <v>566</v>
      </c>
      <c r="G150" s="12" t="s">
        <v>765</v>
      </c>
      <c r="H150" s="12" t="s">
        <v>765</v>
      </c>
      <c r="I150" s="12" t="s">
        <v>766</v>
      </c>
      <c r="J150" s="12" t="s">
        <v>765</v>
      </c>
      <c r="K150" s="12" t="s">
        <v>765</v>
      </c>
      <c r="L150" s="12" t="s">
        <v>766</v>
      </c>
      <c r="M150" s="270">
        <v>4</v>
      </c>
    </row>
    <row r="151" spans="1:13" ht="12">
      <c r="A151" s="12">
        <v>3</v>
      </c>
      <c r="B151" s="15" t="s">
        <v>757</v>
      </c>
      <c r="C151" s="102"/>
      <c r="D151" s="99">
        <v>3022</v>
      </c>
      <c r="E151" s="99">
        <v>489</v>
      </c>
      <c r="F151" s="12" t="s">
        <v>566</v>
      </c>
      <c r="G151" s="12" t="s">
        <v>765</v>
      </c>
      <c r="H151" s="12" t="s">
        <v>766</v>
      </c>
      <c r="I151" s="12" t="s">
        <v>765</v>
      </c>
      <c r="J151" s="12" t="s">
        <v>765</v>
      </c>
      <c r="K151" s="12" t="s">
        <v>766</v>
      </c>
      <c r="L151" s="12"/>
      <c r="M151" s="270">
        <v>3</v>
      </c>
    </row>
    <row r="152" spans="1:13" ht="12">
      <c r="A152" s="12">
        <v>4</v>
      </c>
      <c r="B152" s="15" t="s">
        <v>119</v>
      </c>
      <c r="C152" s="102"/>
      <c r="D152" s="99">
        <v>3022</v>
      </c>
      <c r="E152" s="99">
        <v>489</v>
      </c>
      <c r="F152" s="12" t="s">
        <v>566</v>
      </c>
      <c r="G152" s="12" t="s">
        <v>766</v>
      </c>
      <c r="H152" s="12" t="s">
        <v>765</v>
      </c>
      <c r="I152" s="12" t="s">
        <v>766</v>
      </c>
      <c r="J152" s="12"/>
      <c r="K152" s="12"/>
      <c r="L152" s="12"/>
      <c r="M152" s="270">
        <v>1</v>
      </c>
    </row>
    <row r="153" spans="1:13" ht="12">
      <c r="A153" s="12">
        <v>5</v>
      </c>
      <c r="B153" s="15" t="s">
        <v>756</v>
      </c>
      <c r="C153" s="102"/>
      <c r="D153" s="99">
        <v>3022</v>
      </c>
      <c r="E153" s="99">
        <v>489</v>
      </c>
      <c r="F153" s="12" t="s">
        <v>566</v>
      </c>
      <c r="G153" s="12" t="s">
        <v>766</v>
      </c>
      <c r="H153" s="12" t="s">
        <v>765</v>
      </c>
      <c r="I153" s="12" t="s">
        <v>766</v>
      </c>
      <c r="J153" s="12"/>
      <c r="K153" s="12"/>
      <c r="L153" s="12"/>
      <c r="M153" s="270">
        <v>1</v>
      </c>
    </row>
    <row r="154" spans="1:13" ht="12">
      <c r="A154" s="12">
        <v>6</v>
      </c>
      <c r="B154" s="15" t="s">
        <v>767</v>
      </c>
      <c r="C154" s="102"/>
      <c r="D154" s="92">
        <v>3018</v>
      </c>
      <c r="E154" s="92">
        <v>41</v>
      </c>
      <c r="F154" s="12" t="s">
        <v>586</v>
      </c>
      <c r="G154" s="12" t="s">
        <v>766</v>
      </c>
      <c r="H154" s="12" t="s">
        <v>766</v>
      </c>
      <c r="I154" s="12"/>
      <c r="J154" s="12"/>
      <c r="K154" s="12"/>
      <c r="L154" s="12"/>
      <c r="M154" s="270">
        <v>0</v>
      </c>
    </row>
    <row r="155" spans="1:13" ht="12">
      <c r="A155" s="12">
        <v>7</v>
      </c>
      <c r="B155" s="15" t="s">
        <v>51</v>
      </c>
      <c r="C155" s="40"/>
      <c r="D155" s="12">
        <v>3022</v>
      </c>
      <c r="E155" s="12">
        <v>489</v>
      </c>
      <c r="F155" s="12" t="s">
        <v>566</v>
      </c>
      <c r="G155" s="12" t="s">
        <v>766</v>
      </c>
      <c r="H155" s="12" t="s">
        <v>766</v>
      </c>
      <c r="I155" s="12"/>
      <c r="J155" s="12"/>
      <c r="K155" s="12"/>
      <c r="L155" s="12"/>
      <c r="M155" s="270">
        <v>0</v>
      </c>
    </row>
    <row r="156" spans="1:13" ht="12">
      <c r="A156" s="41"/>
      <c r="B156" s="165"/>
      <c r="C156" s="17"/>
      <c r="D156" s="17"/>
      <c r="E156" s="17"/>
      <c r="F156" s="17"/>
      <c r="G156" s="41"/>
      <c r="H156" s="41"/>
      <c r="I156" s="41"/>
      <c r="J156" s="41"/>
      <c r="K156" s="41"/>
      <c r="L156" s="41"/>
      <c r="M156" s="415"/>
    </row>
    <row r="157" ht="15.75">
      <c r="A157" s="103" t="s">
        <v>1294</v>
      </c>
    </row>
    <row r="159" spans="1:9" ht="15.75">
      <c r="A159" s="56" t="s">
        <v>2</v>
      </c>
      <c r="B159" s="112" t="s">
        <v>33</v>
      </c>
      <c r="C159" s="78"/>
      <c r="D159" s="28" t="s">
        <v>3</v>
      </c>
      <c r="E159" s="28" t="s">
        <v>4</v>
      </c>
      <c r="F159" s="78" t="s">
        <v>5</v>
      </c>
      <c r="G159" s="87" t="s">
        <v>34</v>
      </c>
      <c r="H159" s="94" t="s">
        <v>35</v>
      </c>
      <c r="I159" s="337" t="s">
        <v>591</v>
      </c>
    </row>
    <row r="160" spans="1:9" ht="15">
      <c r="A160" s="79">
        <v>1</v>
      </c>
      <c r="B160" s="15" t="s">
        <v>50</v>
      </c>
      <c r="C160" s="81"/>
      <c r="D160" s="93">
        <v>3020</v>
      </c>
      <c r="E160" s="92">
        <v>842</v>
      </c>
      <c r="F160" s="12" t="s">
        <v>504</v>
      </c>
      <c r="G160" s="416">
        <v>260.875</v>
      </c>
      <c r="H160" s="416">
        <v>256.25</v>
      </c>
      <c r="I160" s="416">
        <v>260.875</v>
      </c>
    </row>
    <row r="161" spans="1:9" ht="15">
      <c r="A161" s="79">
        <v>2</v>
      </c>
      <c r="B161" s="15" t="s">
        <v>588</v>
      </c>
      <c r="C161" s="81"/>
      <c r="D161" s="93">
        <v>3021</v>
      </c>
      <c r="E161" s="194">
        <v>126</v>
      </c>
      <c r="F161" s="12" t="s">
        <v>583</v>
      </c>
      <c r="G161" s="416">
        <v>260.5</v>
      </c>
      <c r="H161" s="416">
        <v>0</v>
      </c>
      <c r="I161" s="416">
        <v>260.5</v>
      </c>
    </row>
    <row r="162" spans="1:9" ht="15">
      <c r="A162" s="79">
        <v>3</v>
      </c>
      <c r="B162" s="15" t="s">
        <v>111</v>
      </c>
      <c r="C162" s="81"/>
      <c r="D162" s="93">
        <v>3010</v>
      </c>
      <c r="E162" s="194">
        <v>601</v>
      </c>
      <c r="F162" s="12" t="s">
        <v>592</v>
      </c>
      <c r="G162" s="416">
        <v>228.625</v>
      </c>
      <c r="H162" s="416">
        <v>246.125</v>
      </c>
      <c r="I162" s="416">
        <v>246.125</v>
      </c>
    </row>
    <row r="163" spans="1:9" ht="15">
      <c r="A163" s="79">
        <v>4</v>
      </c>
      <c r="B163" s="15" t="s">
        <v>589</v>
      </c>
      <c r="C163" s="81"/>
      <c r="D163" s="93">
        <v>3021</v>
      </c>
      <c r="E163" s="194">
        <v>126</v>
      </c>
      <c r="F163" s="12" t="s">
        <v>583</v>
      </c>
      <c r="G163" s="416">
        <v>76.375</v>
      </c>
      <c r="H163" s="416">
        <v>246</v>
      </c>
      <c r="I163" s="416">
        <v>246</v>
      </c>
    </row>
    <row r="164" spans="1:9" ht="15">
      <c r="A164" s="79">
        <v>5</v>
      </c>
      <c r="B164" s="15" t="s">
        <v>127</v>
      </c>
      <c r="C164" s="81"/>
      <c r="D164" s="93">
        <v>3021</v>
      </c>
      <c r="E164" s="194">
        <v>126</v>
      </c>
      <c r="F164" s="12" t="s">
        <v>583</v>
      </c>
      <c r="G164" s="416">
        <v>227.125</v>
      </c>
      <c r="H164" s="416">
        <v>219.375</v>
      </c>
      <c r="I164" s="416">
        <v>227.125</v>
      </c>
    </row>
    <row r="165" spans="1:9" ht="15">
      <c r="A165" s="79">
        <v>6</v>
      </c>
      <c r="B165" s="15" t="s">
        <v>590</v>
      </c>
      <c r="C165" s="81"/>
      <c r="D165" s="93">
        <v>3022</v>
      </c>
      <c r="E165" s="194">
        <v>569</v>
      </c>
      <c r="F165" s="12" t="s">
        <v>593</v>
      </c>
      <c r="G165" s="416">
        <v>161.375</v>
      </c>
      <c r="H165" s="416">
        <v>187.625</v>
      </c>
      <c r="I165" s="416">
        <v>187.625</v>
      </c>
    </row>
  </sheetData>
  <sheetProtection/>
  <mergeCells count="97">
    <mergeCell ref="A102:A103"/>
    <mergeCell ref="A104:A105"/>
    <mergeCell ref="A106:A107"/>
    <mergeCell ref="K110:K111"/>
    <mergeCell ref="G112:G113"/>
    <mergeCell ref="H112:H113"/>
    <mergeCell ref="I112:I113"/>
    <mergeCell ref="J112:J113"/>
    <mergeCell ref="K112:K113"/>
    <mergeCell ref="G110:G111"/>
    <mergeCell ref="H110:H111"/>
    <mergeCell ref="I110:I111"/>
    <mergeCell ref="J110:J111"/>
    <mergeCell ref="K106:K107"/>
    <mergeCell ref="G108:G109"/>
    <mergeCell ref="H108:H109"/>
    <mergeCell ref="I108:I109"/>
    <mergeCell ref="J108:J109"/>
    <mergeCell ref="K108:K109"/>
    <mergeCell ref="G106:G107"/>
    <mergeCell ref="H106:H107"/>
    <mergeCell ref="I106:I107"/>
    <mergeCell ref="J106:J107"/>
    <mergeCell ref="K104:K105"/>
    <mergeCell ref="G102:G103"/>
    <mergeCell ref="H102:H103"/>
    <mergeCell ref="I102:I103"/>
    <mergeCell ref="G104:G105"/>
    <mergeCell ref="H104:H105"/>
    <mergeCell ref="I104:I105"/>
    <mergeCell ref="J104:J105"/>
    <mergeCell ref="J102:J103"/>
    <mergeCell ref="K102:K103"/>
    <mergeCell ref="L102:L103"/>
    <mergeCell ref="G100:G101"/>
    <mergeCell ref="H100:H101"/>
    <mergeCell ref="I100:I101"/>
    <mergeCell ref="J100:J101"/>
    <mergeCell ref="J98:J99"/>
    <mergeCell ref="K98:K99"/>
    <mergeCell ref="L98:L99"/>
    <mergeCell ref="K100:K101"/>
    <mergeCell ref="L100:L101"/>
    <mergeCell ref="I127:I128"/>
    <mergeCell ref="I129:I130"/>
    <mergeCell ref="A98:A99"/>
    <mergeCell ref="G98:G99"/>
    <mergeCell ref="H98:H99"/>
    <mergeCell ref="I98:I99"/>
    <mergeCell ref="A108:A109"/>
    <mergeCell ref="A110:A111"/>
    <mergeCell ref="A112:A113"/>
    <mergeCell ref="A100:A101"/>
    <mergeCell ref="B5:C5"/>
    <mergeCell ref="B22:C22"/>
    <mergeCell ref="B35:C35"/>
    <mergeCell ref="B43:C43"/>
    <mergeCell ref="H18:I20"/>
    <mergeCell ref="B148:C148"/>
    <mergeCell ref="B67:C67"/>
    <mergeCell ref="B77:C77"/>
    <mergeCell ref="B118:C118"/>
    <mergeCell ref="B137:C137"/>
    <mergeCell ref="J121:J122"/>
    <mergeCell ref="L121:L122"/>
    <mergeCell ref="I119:I120"/>
    <mergeCell ref="I121:I122"/>
    <mergeCell ref="J119:J120"/>
    <mergeCell ref="L119:L120"/>
    <mergeCell ref="A123:A124"/>
    <mergeCell ref="G123:G124"/>
    <mergeCell ref="H119:H120"/>
    <mergeCell ref="H121:H122"/>
    <mergeCell ref="A119:A120"/>
    <mergeCell ref="G119:G120"/>
    <mergeCell ref="A121:A122"/>
    <mergeCell ref="G121:G122"/>
    <mergeCell ref="A125:A126"/>
    <mergeCell ref="G125:G126"/>
    <mergeCell ref="J125:J126"/>
    <mergeCell ref="L125:L126"/>
    <mergeCell ref="J123:J124"/>
    <mergeCell ref="L123:L124"/>
    <mergeCell ref="H123:H124"/>
    <mergeCell ref="H125:H126"/>
    <mergeCell ref="I123:I124"/>
    <mergeCell ref="I125:I126"/>
    <mergeCell ref="J127:J128"/>
    <mergeCell ref="L127:L128"/>
    <mergeCell ref="J129:J130"/>
    <mergeCell ref="L129:L130"/>
    <mergeCell ref="A127:A128"/>
    <mergeCell ref="G127:G128"/>
    <mergeCell ref="A129:A130"/>
    <mergeCell ref="G129:G130"/>
    <mergeCell ref="H127:H128"/>
    <mergeCell ref="H129:H13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/>
  <rowBreaks count="2" manualBreakCount="2">
    <brk id="114" max="255" man="1"/>
    <brk id="1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35" sqref="D35"/>
    </sheetView>
  </sheetViews>
  <sheetFormatPr defaultColWidth="11.421875" defaultRowHeight="12.75"/>
  <cols>
    <col min="1" max="1" width="6.421875" style="0" customWidth="1"/>
    <col min="2" max="2" width="28.00390625" style="0" customWidth="1"/>
    <col min="3" max="3" width="4.00390625" style="0" customWidth="1"/>
    <col min="4" max="4" width="6.7109375" style="0" customWidth="1"/>
    <col min="5" max="5" width="5.8515625" style="0" customWidth="1"/>
    <col min="6" max="6" width="22.421875" style="0" customWidth="1"/>
    <col min="7" max="7" width="9.421875" style="0" customWidth="1"/>
    <col min="8" max="8" width="7.421875" style="0" customWidth="1"/>
  </cols>
  <sheetData>
    <row r="1" spans="1:5" ht="15">
      <c r="A1" s="523"/>
      <c r="B1" s="523"/>
      <c r="C1" s="523"/>
      <c r="D1" s="523"/>
      <c r="E1" s="523"/>
    </row>
    <row r="2" spans="1:7" ht="16.5">
      <c r="A2" s="598" t="s">
        <v>733</v>
      </c>
      <c r="B2" s="598"/>
      <c r="C2" s="598"/>
      <c r="D2" s="598"/>
      <c r="E2" s="598"/>
      <c r="F2" s="598"/>
      <c r="G2" s="598"/>
    </row>
    <row r="4" spans="1:7" ht="15">
      <c r="A4" s="523"/>
      <c r="B4" s="523"/>
      <c r="C4" s="523"/>
      <c r="D4" s="523"/>
      <c r="E4" s="523"/>
      <c r="F4" s="523"/>
      <c r="G4" s="523"/>
    </row>
    <row r="8" spans="1:8" ht="18" customHeight="1">
      <c r="A8" s="103" t="s">
        <v>1149</v>
      </c>
      <c r="B8" s="130"/>
      <c r="C8" s="193"/>
      <c r="D8" s="193"/>
      <c r="E8" s="193"/>
      <c r="F8" s="193"/>
      <c r="G8" s="193"/>
      <c r="H8" s="193"/>
    </row>
    <row r="9" spans="1:8" ht="12">
      <c r="A9" s="193"/>
      <c r="B9" s="193"/>
      <c r="C9" s="193"/>
      <c r="D9" s="193"/>
      <c r="E9" s="193"/>
      <c r="F9" s="193"/>
      <c r="G9" s="193"/>
      <c r="H9" s="193"/>
    </row>
    <row r="10" spans="1:8" ht="12">
      <c r="A10" s="193"/>
      <c r="B10" s="193"/>
      <c r="C10" s="193"/>
      <c r="D10" s="193"/>
      <c r="E10" s="193"/>
      <c r="F10" s="193"/>
      <c r="G10" s="193"/>
      <c r="H10" s="193"/>
    </row>
    <row r="11" spans="1:8" ht="15.75" customHeight="1">
      <c r="A11" s="38" t="s">
        <v>2</v>
      </c>
      <c r="B11" s="6" t="s">
        <v>20</v>
      </c>
      <c r="C11" s="8"/>
      <c r="D11" s="109" t="s">
        <v>3</v>
      </c>
      <c r="E11" s="109" t="s">
        <v>4</v>
      </c>
      <c r="F11" s="27" t="s">
        <v>5</v>
      </c>
      <c r="G11" s="27" t="s">
        <v>21</v>
      </c>
      <c r="H11" s="38" t="s">
        <v>1121</v>
      </c>
    </row>
    <row r="12" spans="1:8" ht="19.5" customHeight="1">
      <c r="A12" s="64">
        <v>1</v>
      </c>
      <c r="B12" s="501" t="s">
        <v>1122</v>
      </c>
      <c r="C12" s="431"/>
      <c r="D12" s="66">
        <v>3022</v>
      </c>
      <c r="E12" s="66">
        <v>154</v>
      </c>
      <c r="F12" s="499" t="s">
        <v>1015</v>
      </c>
      <c r="G12" s="500" t="s">
        <v>1075</v>
      </c>
      <c r="H12" s="500" t="s">
        <v>1098</v>
      </c>
    </row>
    <row r="13" spans="1:8" ht="19.5" customHeight="1">
      <c r="A13" s="64">
        <v>2</v>
      </c>
      <c r="B13" s="501" t="s">
        <v>1123</v>
      </c>
      <c r="C13" s="431"/>
      <c r="D13" s="66">
        <v>3022</v>
      </c>
      <c r="E13" s="66">
        <v>154</v>
      </c>
      <c r="F13" s="499" t="s">
        <v>1015</v>
      </c>
      <c r="G13" s="500" t="s">
        <v>1076</v>
      </c>
      <c r="H13" s="500" t="s">
        <v>1099</v>
      </c>
    </row>
    <row r="14" spans="1:8" ht="19.5" customHeight="1">
      <c r="A14" s="64">
        <v>3</v>
      </c>
      <c r="B14" s="501" t="s">
        <v>1124</v>
      </c>
      <c r="C14" s="431"/>
      <c r="D14" s="66">
        <v>3013</v>
      </c>
      <c r="E14" s="66">
        <v>86</v>
      </c>
      <c r="F14" s="499" t="s">
        <v>1144</v>
      </c>
      <c r="G14" s="500" t="s">
        <v>1077</v>
      </c>
      <c r="H14" s="500" t="s">
        <v>1100</v>
      </c>
    </row>
    <row r="15" spans="1:8" ht="19.5" customHeight="1">
      <c r="A15" s="64">
        <v>4</v>
      </c>
      <c r="B15" s="501" t="s">
        <v>1125</v>
      </c>
      <c r="C15" s="431"/>
      <c r="D15" s="66">
        <v>3022</v>
      </c>
      <c r="E15" s="66">
        <v>352</v>
      </c>
      <c r="F15" s="499" t="s">
        <v>1145</v>
      </c>
      <c r="G15" s="500" t="s">
        <v>1078</v>
      </c>
      <c r="H15" s="500" t="s">
        <v>1101</v>
      </c>
    </row>
    <row r="16" spans="1:8" ht="19.5" customHeight="1">
      <c r="A16" s="64">
        <v>5</v>
      </c>
      <c r="B16" s="501" t="s">
        <v>1126</v>
      </c>
      <c r="C16" s="431"/>
      <c r="D16" s="66">
        <v>3002</v>
      </c>
      <c r="E16" s="66">
        <v>907</v>
      </c>
      <c r="F16" s="499" t="s">
        <v>1146</v>
      </c>
      <c r="G16" s="500" t="s">
        <v>1079</v>
      </c>
      <c r="H16" s="500" t="s">
        <v>1102</v>
      </c>
    </row>
    <row r="17" spans="1:8" ht="19.5" customHeight="1">
      <c r="A17" s="64">
        <v>6</v>
      </c>
      <c r="B17" s="501" t="s">
        <v>1127</v>
      </c>
      <c r="C17" s="431"/>
      <c r="D17" s="66">
        <v>3013</v>
      </c>
      <c r="E17" s="66">
        <v>451</v>
      </c>
      <c r="F17" s="499" t="s">
        <v>1147</v>
      </c>
      <c r="G17" s="500" t="s">
        <v>1080</v>
      </c>
      <c r="H17" s="500" t="s">
        <v>1103</v>
      </c>
    </row>
    <row r="18" spans="1:8" ht="19.5" customHeight="1">
      <c r="A18" s="64">
        <v>7</v>
      </c>
      <c r="B18" s="501" t="s">
        <v>1128</v>
      </c>
      <c r="C18" s="431"/>
      <c r="D18" s="66">
        <v>3013</v>
      </c>
      <c r="E18" s="66">
        <v>86</v>
      </c>
      <c r="F18" s="499" t="s">
        <v>1144</v>
      </c>
      <c r="G18" s="500" t="s">
        <v>1081</v>
      </c>
      <c r="H18" s="500" t="s">
        <v>1104</v>
      </c>
    </row>
    <row r="19" spans="1:8" ht="19.5" customHeight="1">
      <c r="A19" s="64">
        <v>8</v>
      </c>
      <c r="B19" s="501" t="s">
        <v>1129</v>
      </c>
      <c r="C19" s="431"/>
      <c r="D19" s="66">
        <v>3013</v>
      </c>
      <c r="E19" s="66">
        <v>86</v>
      </c>
      <c r="F19" s="499" t="s">
        <v>1144</v>
      </c>
      <c r="G19" s="500" t="s">
        <v>1082</v>
      </c>
      <c r="H19" s="500" t="s">
        <v>1105</v>
      </c>
    </row>
    <row r="20" spans="1:8" ht="19.5" customHeight="1">
      <c r="A20" s="64">
        <v>9</v>
      </c>
      <c r="B20" s="501" t="s">
        <v>1130</v>
      </c>
      <c r="C20" s="431"/>
      <c r="D20" s="66">
        <v>3013</v>
      </c>
      <c r="E20" s="66">
        <v>86</v>
      </c>
      <c r="F20" s="499" t="s">
        <v>1144</v>
      </c>
      <c r="G20" s="500" t="s">
        <v>1083</v>
      </c>
      <c r="H20" s="500" t="s">
        <v>1106</v>
      </c>
    </row>
    <row r="21" spans="1:8" ht="19.5" customHeight="1">
      <c r="A21" s="64">
        <v>10</v>
      </c>
      <c r="B21" s="501" t="s">
        <v>1131</v>
      </c>
      <c r="C21" s="431"/>
      <c r="D21" s="66">
        <v>3022</v>
      </c>
      <c r="E21" s="66">
        <v>154</v>
      </c>
      <c r="F21" s="499" t="s">
        <v>1015</v>
      </c>
      <c r="G21" s="500" t="s">
        <v>1084</v>
      </c>
      <c r="H21" s="500" t="s">
        <v>1107</v>
      </c>
    </row>
    <row r="22" spans="1:8" ht="19.5" customHeight="1">
      <c r="A22" s="64">
        <v>11</v>
      </c>
      <c r="B22" s="501" t="s">
        <v>1132</v>
      </c>
      <c r="C22" s="431"/>
      <c r="D22" s="66">
        <v>3022</v>
      </c>
      <c r="E22" s="66">
        <v>907</v>
      </c>
      <c r="F22" s="499" t="s">
        <v>1146</v>
      </c>
      <c r="G22" s="500" t="s">
        <v>1085</v>
      </c>
      <c r="H22" s="500" t="s">
        <v>1108</v>
      </c>
    </row>
    <row r="23" spans="1:8" ht="19.5" customHeight="1">
      <c r="A23" s="64">
        <v>12</v>
      </c>
      <c r="B23" s="501" t="s">
        <v>1133</v>
      </c>
      <c r="C23" s="431"/>
      <c r="D23" s="66">
        <v>3013</v>
      </c>
      <c r="E23" s="66">
        <v>86</v>
      </c>
      <c r="F23" s="499" t="s">
        <v>1144</v>
      </c>
      <c r="G23" s="500" t="s">
        <v>1086</v>
      </c>
      <c r="H23" s="500" t="s">
        <v>1109</v>
      </c>
    </row>
    <row r="24" spans="1:8" ht="19.5" customHeight="1">
      <c r="A24" s="64">
        <v>13</v>
      </c>
      <c r="B24" s="501" t="s">
        <v>1134</v>
      </c>
      <c r="C24" s="431" t="s">
        <v>14</v>
      </c>
      <c r="D24" s="66">
        <v>3022</v>
      </c>
      <c r="E24" s="66">
        <v>352</v>
      </c>
      <c r="F24" s="499" t="s">
        <v>1145</v>
      </c>
      <c r="G24" s="500" t="s">
        <v>1087</v>
      </c>
      <c r="H24" s="500" t="s">
        <v>1110</v>
      </c>
    </row>
    <row r="25" spans="1:8" ht="19.5" customHeight="1">
      <c r="A25" s="64">
        <v>14</v>
      </c>
      <c r="B25" s="501" t="s">
        <v>83</v>
      </c>
      <c r="C25" s="431"/>
      <c r="D25" s="66">
        <v>3013</v>
      </c>
      <c r="E25" s="66">
        <v>64</v>
      </c>
      <c r="F25" s="499" t="s">
        <v>1148</v>
      </c>
      <c r="G25" s="500" t="s">
        <v>1088</v>
      </c>
      <c r="H25" s="500" t="s">
        <v>1111</v>
      </c>
    </row>
    <row r="26" spans="1:8" ht="19.5" customHeight="1">
      <c r="A26" s="64">
        <v>15</v>
      </c>
      <c r="B26" s="501" t="s">
        <v>1135</v>
      </c>
      <c r="D26" s="66">
        <v>3022</v>
      </c>
      <c r="E26" s="66">
        <v>352</v>
      </c>
      <c r="F26" s="499" t="s">
        <v>1145</v>
      </c>
      <c r="G26" s="500" t="s">
        <v>1089</v>
      </c>
      <c r="H26" s="500" t="s">
        <v>1112</v>
      </c>
    </row>
    <row r="27" spans="1:8" ht="19.5" customHeight="1">
      <c r="A27" s="64">
        <v>16</v>
      </c>
      <c r="B27" s="501" t="s">
        <v>1136</v>
      </c>
      <c r="C27" s="431"/>
      <c r="D27" s="66">
        <v>3022</v>
      </c>
      <c r="E27" s="66">
        <v>154</v>
      </c>
      <c r="F27" s="499" t="s">
        <v>1015</v>
      </c>
      <c r="G27" s="500" t="s">
        <v>1090</v>
      </c>
      <c r="H27" s="500" t="s">
        <v>1113</v>
      </c>
    </row>
    <row r="28" spans="1:8" ht="19.5" customHeight="1">
      <c r="A28" s="64">
        <v>17</v>
      </c>
      <c r="B28" s="501" t="s">
        <v>1137</v>
      </c>
      <c r="C28" s="431"/>
      <c r="D28" s="66">
        <v>3005</v>
      </c>
      <c r="E28" s="66">
        <v>274</v>
      </c>
      <c r="F28" s="499" t="s">
        <v>1074</v>
      </c>
      <c r="G28" s="500" t="s">
        <v>1091</v>
      </c>
      <c r="H28" s="500" t="s">
        <v>1114</v>
      </c>
    </row>
    <row r="29" spans="1:8" ht="19.5" customHeight="1">
      <c r="A29" s="64">
        <v>18</v>
      </c>
      <c r="B29" s="501" t="s">
        <v>1138</v>
      </c>
      <c r="C29" s="431"/>
      <c r="D29" s="66">
        <v>3005</v>
      </c>
      <c r="E29" s="66">
        <v>274</v>
      </c>
      <c r="F29" s="499" t="s">
        <v>1074</v>
      </c>
      <c r="G29" s="500" t="s">
        <v>1092</v>
      </c>
      <c r="H29" s="500" t="s">
        <v>1115</v>
      </c>
    </row>
    <row r="30" spans="1:8" ht="19.5" customHeight="1">
      <c r="A30" s="64">
        <v>19</v>
      </c>
      <c r="B30" s="501" t="s">
        <v>1139</v>
      </c>
      <c r="C30" s="431"/>
      <c r="D30" s="66">
        <v>3014</v>
      </c>
      <c r="E30" s="66">
        <v>494</v>
      </c>
      <c r="F30" s="499" t="s">
        <v>1150</v>
      </c>
      <c r="G30" s="500" t="s">
        <v>1093</v>
      </c>
      <c r="H30" s="500" t="s">
        <v>1116</v>
      </c>
    </row>
    <row r="31" spans="1:8" ht="19.5" customHeight="1">
      <c r="A31" s="64">
        <v>20</v>
      </c>
      <c r="B31" s="501" t="s">
        <v>1140</v>
      </c>
      <c r="C31" s="431"/>
      <c r="D31" s="66">
        <v>3013</v>
      </c>
      <c r="E31" s="66">
        <v>86</v>
      </c>
      <c r="F31" s="499" t="s">
        <v>1144</v>
      </c>
      <c r="G31" s="500" t="s">
        <v>1094</v>
      </c>
      <c r="H31" s="500" t="s">
        <v>1117</v>
      </c>
    </row>
    <row r="32" spans="1:8" ht="19.5" customHeight="1">
      <c r="A32" s="64">
        <v>21</v>
      </c>
      <c r="B32" s="501" t="s">
        <v>1141</v>
      </c>
      <c r="C32" s="431"/>
      <c r="D32" s="66">
        <v>3022</v>
      </c>
      <c r="E32" s="66">
        <v>154</v>
      </c>
      <c r="F32" s="499" t="s">
        <v>1015</v>
      </c>
      <c r="G32" s="500" t="s">
        <v>1095</v>
      </c>
      <c r="H32" s="500" t="s">
        <v>1118</v>
      </c>
    </row>
    <row r="33" spans="1:8" ht="19.5" customHeight="1">
      <c r="A33" s="64">
        <v>22</v>
      </c>
      <c r="B33" s="501" t="s">
        <v>1142</v>
      </c>
      <c r="C33" s="431"/>
      <c r="D33" s="66">
        <v>3022</v>
      </c>
      <c r="E33" s="66">
        <v>748</v>
      </c>
      <c r="F33" s="499" t="s">
        <v>1015</v>
      </c>
      <c r="G33" s="500" t="s">
        <v>1096</v>
      </c>
      <c r="H33" s="500" t="s">
        <v>1119</v>
      </c>
    </row>
    <row r="34" spans="1:8" ht="19.5" customHeight="1">
      <c r="A34" s="64">
        <v>23</v>
      </c>
      <c r="B34" s="501" t="s">
        <v>1143</v>
      </c>
      <c r="C34" s="431"/>
      <c r="D34" s="66">
        <v>3013</v>
      </c>
      <c r="E34" s="66">
        <v>451</v>
      </c>
      <c r="F34" s="499" t="s">
        <v>1147</v>
      </c>
      <c r="G34" s="500" t="s">
        <v>1097</v>
      </c>
      <c r="H34" s="500" t="s">
        <v>1120</v>
      </c>
    </row>
    <row r="35" ht="15">
      <c r="G35" s="132"/>
    </row>
    <row r="37" ht="18.75" customHeight="1"/>
  </sheetData>
  <sheetProtection/>
  <mergeCells count="3">
    <mergeCell ref="A1:E1"/>
    <mergeCell ref="A2:G2"/>
    <mergeCell ref="A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B5" sqref="B5"/>
    </sheetView>
  </sheetViews>
  <sheetFormatPr defaultColWidth="11.57421875" defaultRowHeight="19.5" customHeight="1"/>
  <cols>
    <col min="1" max="1" width="7.7109375" style="114" customWidth="1"/>
    <col min="2" max="2" width="27.421875" style="114" customWidth="1"/>
    <col min="3" max="3" width="4.00390625" style="114" customWidth="1"/>
    <col min="4" max="5" width="6.7109375" style="115" customWidth="1"/>
    <col min="6" max="6" width="31.28125" style="114" customWidth="1"/>
    <col min="7" max="7" width="9.7109375" style="115" customWidth="1"/>
    <col min="8" max="8" width="2.421875" style="114" customWidth="1"/>
    <col min="9" max="9" width="11.421875" style="114" customWidth="1"/>
    <col min="10" max="10" width="2.7109375" style="114" customWidth="1"/>
    <col min="11" max="16384" width="11.421875" style="114" customWidth="1"/>
  </cols>
  <sheetData>
    <row r="2" spans="1:7" ht="19.5" customHeight="1">
      <c r="A2" s="599" t="s">
        <v>934</v>
      </c>
      <c r="B2" s="599"/>
      <c r="C2" s="599"/>
      <c r="D2" s="599"/>
      <c r="E2" s="599"/>
      <c r="F2" s="599"/>
      <c r="G2" s="599"/>
    </row>
    <row r="3" spans="1:7" ht="7.5" customHeight="1">
      <c r="A3" s="460"/>
      <c r="B3" s="460"/>
      <c r="C3" s="460"/>
      <c r="D3" s="460"/>
      <c r="E3" s="460"/>
      <c r="F3" s="460"/>
      <c r="G3" s="460"/>
    </row>
    <row r="4" spans="1:7" ht="15.75">
      <c r="A4" s="600"/>
      <c r="B4" s="600"/>
      <c r="C4" s="600"/>
      <c r="D4" s="600"/>
      <c r="E4" s="600"/>
      <c r="F4" s="600"/>
      <c r="G4" s="600"/>
    </row>
    <row r="5" spans="1:7" ht="12">
      <c r="A5" s="294"/>
      <c r="B5" s="294"/>
      <c r="C5" s="294"/>
      <c r="D5" s="461"/>
      <c r="E5" s="461"/>
      <c r="F5" s="294"/>
      <c r="G5" s="461"/>
    </row>
    <row r="6" spans="1:20" ht="12" customHeight="1">
      <c r="A6" s="294"/>
      <c r="B6" s="294"/>
      <c r="C6" s="294"/>
      <c r="D6" s="461"/>
      <c r="E6" s="461"/>
      <c r="F6" s="294"/>
      <c r="G6" s="122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ht="12" customHeight="1">
      <c r="A7" s="294"/>
      <c r="B7" s="294"/>
      <c r="C7" s="294"/>
      <c r="D7" s="461"/>
      <c r="E7" s="461"/>
      <c r="F7" s="294"/>
      <c r="G7" s="122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ht="19.5" customHeight="1">
      <c r="A8" s="462" t="s">
        <v>852</v>
      </c>
      <c r="B8" s="294"/>
      <c r="C8" s="294"/>
      <c r="D8" s="461"/>
      <c r="E8" s="461"/>
      <c r="F8" s="294"/>
      <c r="G8" s="461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7" ht="6" customHeight="1">
      <c r="A9" s="294"/>
      <c r="B9" s="294"/>
      <c r="C9" s="294"/>
      <c r="D9" s="461"/>
      <c r="E9" s="461"/>
      <c r="F9" s="294"/>
      <c r="G9" s="461"/>
    </row>
    <row r="10" spans="1:7" ht="15.75" customHeight="1">
      <c r="A10" s="11" t="s">
        <v>2</v>
      </c>
      <c r="B10" s="7" t="s">
        <v>33</v>
      </c>
      <c r="C10" s="8"/>
      <c r="D10" s="28" t="s">
        <v>3</v>
      </c>
      <c r="E10" s="28" t="s">
        <v>4</v>
      </c>
      <c r="F10" s="8" t="s">
        <v>5</v>
      </c>
      <c r="G10" s="8" t="s">
        <v>21</v>
      </c>
    </row>
    <row r="11" spans="1:7" ht="16.5" customHeight="1">
      <c r="A11" s="118">
        <v>1</v>
      </c>
      <c r="B11" s="119" t="s">
        <v>901</v>
      </c>
      <c r="C11" s="466"/>
      <c r="D11" s="118">
        <v>3013</v>
      </c>
      <c r="E11" s="118">
        <v>513</v>
      </c>
      <c r="F11" s="464" t="s">
        <v>924</v>
      </c>
      <c r="G11" s="118">
        <v>3915.630734209909</v>
      </c>
    </row>
    <row r="12" spans="1:7" ht="16.5" customHeight="1">
      <c r="A12" s="118">
        <v>2</v>
      </c>
      <c r="B12" s="119" t="s">
        <v>902</v>
      </c>
      <c r="C12" s="466"/>
      <c r="D12" s="118">
        <v>3022</v>
      </c>
      <c r="E12" s="118">
        <v>376</v>
      </c>
      <c r="F12" s="464" t="s">
        <v>925</v>
      </c>
      <c r="G12" s="118">
        <v>3912.5861747476674</v>
      </c>
    </row>
    <row r="13" spans="1:7" ht="16.5" customHeight="1">
      <c r="A13" s="118">
        <v>3</v>
      </c>
      <c r="B13" s="123" t="s">
        <v>903</v>
      </c>
      <c r="C13" s="466"/>
      <c r="D13" s="118">
        <v>3002</v>
      </c>
      <c r="E13" s="101">
        <v>198</v>
      </c>
      <c r="F13" s="465" t="s">
        <v>926</v>
      </c>
      <c r="G13" s="101">
        <v>3851.732685783003</v>
      </c>
    </row>
    <row r="14" spans="1:7" ht="16.5" customHeight="1">
      <c r="A14" s="118">
        <v>4</v>
      </c>
      <c r="B14" s="119" t="s">
        <v>904</v>
      </c>
      <c r="C14" s="466"/>
      <c r="D14" s="118">
        <v>3013</v>
      </c>
      <c r="E14" s="118">
        <v>238</v>
      </c>
      <c r="F14" s="464" t="s">
        <v>919</v>
      </c>
      <c r="G14" s="118">
        <v>3746.773292943615</v>
      </c>
    </row>
    <row r="15" spans="1:7" ht="16.5" customHeight="1">
      <c r="A15" s="118">
        <v>5</v>
      </c>
      <c r="B15" s="119" t="s">
        <v>905</v>
      </c>
      <c r="C15" s="466" t="s">
        <v>24</v>
      </c>
      <c r="D15" s="118">
        <v>3020</v>
      </c>
      <c r="E15" s="118">
        <v>347</v>
      </c>
      <c r="F15" s="464" t="s">
        <v>927</v>
      </c>
      <c r="G15" s="126">
        <v>3626.0002532615326</v>
      </c>
    </row>
    <row r="16" spans="1:7" ht="16.5" customHeight="1">
      <c r="A16" s="118">
        <v>6</v>
      </c>
      <c r="B16" s="119" t="s">
        <v>906</v>
      </c>
      <c r="C16" s="466"/>
      <c r="D16" s="118">
        <v>3020</v>
      </c>
      <c r="E16" s="118">
        <v>657</v>
      </c>
      <c r="F16" s="464" t="s">
        <v>928</v>
      </c>
      <c r="G16" s="118">
        <v>1750.1769345504526</v>
      </c>
    </row>
    <row r="17" spans="1:7" ht="16.5" customHeight="1">
      <c r="A17" s="118">
        <v>7</v>
      </c>
      <c r="B17" s="119" t="s">
        <v>893</v>
      </c>
      <c r="C17" s="466"/>
      <c r="D17" s="118">
        <v>3016</v>
      </c>
      <c r="E17" s="118">
        <v>588</v>
      </c>
      <c r="F17" s="464" t="s">
        <v>853</v>
      </c>
      <c r="G17" s="118">
        <v>1706.8273092369475</v>
      </c>
    </row>
    <row r="18" spans="1:7" ht="16.5" customHeight="1">
      <c r="A18" s="118">
        <v>8</v>
      </c>
      <c r="B18" s="119" t="s">
        <v>907</v>
      </c>
      <c r="C18" s="466"/>
      <c r="D18" s="118">
        <v>3020</v>
      </c>
      <c r="E18" s="118">
        <v>347</v>
      </c>
      <c r="F18" s="464" t="s">
        <v>927</v>
      </c>
      <c r="G18" s="118">
        <v>1683.8616661392582</v>
      </c>
    </row>
    <row r="19" spans="1:7" ht="16.5" customHeight="1">
      <c r="A19" s="118">
        <v>9</v>
      </c>
      <c r="B19" s="119" t="s">
        <v>908</v>
      </c>
      <c r="C19" s="466"/>
      <c r="D19" s="118">
        <v>3021</v>
      </c>
      <c r="E19" s="118">
        <v>317</v>
      </c>
      <c r="F19" s="464" t="s">
        <v>921</v>
      </c>
      <c r="G19" s="118">
        <v>1544.2759045775429</v>
      </c>
    </row>
    <row r="20" spans="1:7" ht="10.5" customHeight="1">
      <c r="A20" s="124"/>
      <c r="B20" s="125"/>
      <c r="C20" s="124"/>
      <c r="D20" s="124"/>
      <c r="E20" s="124"/>
      <c r="F20" s="125"/>
      <c r="G20" s="124"/>
    </row>
    <row r="21" spans="1:7" ht="10.5" customHeight="1">
      <c r="A21" s="75"/>
      <c r="B21" s="98"/>
      <c r="C21" s="75"/>
      <c r="D21" s="75"/>
      <c r="E21" s="75"/>
      <c r="F21" s="98"/>
      <c r="G21" s="75"/>
    </row>
    <row r="22" spans="1:7" ht="10.5" customHeight="1">
      <c r="A22" s="75"/>
      <c r="B22" s="98"/>
      <c r="C22" s="75"/>
      <c r="D22" s="75"/>
      <c r="E22" s="75"/>
      <c r="F22" s="98"/>
      <c r="G22" s="75"/>
    </row>
    <row r="23" spans="1:7" ht="10.5" customHeight="1">
      <c r="A23" s="75"/>
      <c r="B23" s="98"/>
      <c r="C23" s="75"/>
      <c r="D23" s="75"/>
      <c r="E23" s="75"/>
      <c r="F23" s="98"/>
      <c r="G23" s="75"/>
    </row>
    <row r="24" spans="1:7" ht="10.5" customHeight="1">
      <c r="A24" s="75"/>
      <c r="B24" s="98"/>
      <c r="C24" s="75"/>
      <c r="D24" s="75"/>
      <c r="E24" s="75"/>
      <c r="F24" s="98"/>
      <c r="G24" s="75"/>
    </row>
    <row r="25" spans="1:7" ht="19.5" customHeight="1">
      <c r="A25" s="462" t="s">
        <v>63</v>
      </c>
      <c r="B25" s="294"/>
      <c r="C25" s="294"/>
      <c r="D25" s="461"/>
      <c r="E25" s="461"/>
      <c r="F25" s="294"/>
      <c r="G25" s="461"/>
    </row>
    <row r="26" spans="1:7" ht="6" customHeight="1">
      <c r="A26" s="294"/>
      <c r="B26" s="294"/>
      <c r="C26" s="294"/>
      <c r="D26" s="461"/>
      <c r="E26" s="461"/>
      <c r="F26" s="294"/>
      <c r="G26" s="461"/>
    </row>
    <row r="27" spans="1:7" ht="17.25" customHeight="1">
      <c r="A27" s="11" t="s">
        <v>2</v>
      </c>
      <c r="B27" s="26" t="s">
        <v>33</v>
      </c>
      <c r="C27" s="27"/>
      <c r="D27" s="28" t="s">
        <v>3</v>
      </c>
      <c r="E27" s="28" t="s">
        <v>4</v>
      </c>
      <c r="F27" s="8" t="s">
        <v>5</v>
      </c>
      <c r="G27" s="8" t="s">
        <v>21</v>
      </c>
    </row>
    <row r="28" spans="1:7" ht="16.5" customHeight="1">
      <c r="A28" s="118">
        <v>1</v>
      </c>
      <c r="B28" s="119" t="s">
        <v>909</v>
      </c>
      <c r="C28" s="197"/>
      <c r="D28" s="121">
        <v>3020</v>
      </c>
      <c r="E28" s="118">
        <v>347</v>
      </c>
      <c r="F28" s="464" t="s">
        <v>927</v>
      </c>
      <c r="G28" s="463">
        <v>1000</v>
      </c>
    </row>
    <row r="29" spans="1:7" ht="16.5" customHeight="1">
      <c r="A29" s="118">
        <v>2</v>
      </c>
      <c r="B29" s="119" t="s">
        <v>910</v>
      </c>
      <c r="C29" s="85"/>
      <c r="D29" s="121">
        <v>3013</v>
      </c>
      <c r="E29" s="118">
        <v>513</v>
      </c>
      <c r="F29" s="464" t="s">
        <v>924</v>
      </c>
      <c r="G29" s="106">
        <v>999.45</v>
      </c>
    </row>
    <row r="30" spans="1:7" ht="16.5" customHeight="1">
      <c r="A30" s="118">
        <v>3</v>
      </c>
      <c r="B30" s="119" t="s">
        <v>911</v>
      </c>
      <c r="C30" s="197"/>
      <c r="D30" s="121">
        <v>3019</v>
      </c>
      <c r="E30" s="118">
        <v>426</v>
      </c>
      <c r="F30" s="464" t="s">
        <v>929</v>
      </c>
      <c r="G30" s="106">
        <v>967.33</v>
      </c>
    </row>
    <row r="31" spans="1:7" ht="16.5" customHeight="1">
      <c r="A31" s="118">
        <v>4</v>
      </c>
      <c r="B31" s="127" t="s">
        <v>912</v>
      </c>
      <c r="C31" s="128"/>
      <c r="D31" s="121">
        <v>3002</v>
      </c>
      <c r="E31" s="118">
        <v>455</v>
      </c>
      <c r="F31" s="464" t="s">
        <v>922</v>
      </c>
      <c r="G31" s="106">
        <v>922.15</v>
      </c>
    </row>
    <row r="32" spans="1:7" ht="16.5" customHeight="1">
      <c r="A32" s="118">
        <v>5</v>
      </c>
      <c r="B32" s="119" t="s">
        <v>913</v>
      </c>
      <c r="C32" s="197"/>
      <c r="D32" s="121">
        <v>3022</v>
      </c>
      <c r="E32" s="118">
        <v>748</v>
      </c>
      <c r="F32" s="464" t="s">
        <v>920</v>
      </c>
      <c r="G32" s="106">
        <v>915.91</v>
      </c>
    </row>
    <row r="33" spans="1:7" ht="16.5" customHeight="1">
      <c r="A33" s="118">
        <v>6</v>
      </c>
      <c r="B33" s="127" t="s">
        <v>914</v>
      </c>
      <c r="C33" s="128"/>
      <c r="D33" s="121">
        <v>3010</v>
      </c>
      <c r="E33" s="118">
        <v>760</v>
      </c>
      <c r="F33" s="464" t="s">
        <v>930</v>
      </c>
      <c r="G33" s="106">
        <v>880.59</v>
      </c>
    </row>
    <row r="34" spans="1:7" ht="16.5" customHeight="1">
      <c r="A34" s="118">
        <v>7</v>
      </c>
      <c r="B34" s="123" t="s">
        <v>915</v>
      </c>
      <c r="C34" s="198"/>
      <c r="D34" s="121">
        <v>3022</v>
      </c>
      <c r="E34" s="101">
        <v>355</v>
      </c>
      <c r="F34" s="464" t="s">
        <v>923</v>
      </c>
      <c r="G34" s="106">
        <v>875.61</v>
      </c>
    </row>
    <row r="35" spans="1:7" ht="16.5" customHeight="1">
      <c r="A35" s="118">
        <v>8</v>
      </c>
      <c r="B35" s="119" t="s">
        <v>916</v>
      </c>
      <c r="C35" s="197"/>
      <c r="D35" s="121">
        <v>3010</v>
      </c>
      <c r="E35" s="118">
        <v>212</v>
      </c>
      <c r="F35" s="464" t="s">
        <v>931</v>
      </c>
      <c r="G35" s="106">
        <v>872.88</v>
      </c>
    </row>
    <row r="36" spans="1:7" ht="16.5" customHeight="1">
      <c r="A36" s="118">
        <v>9</v>
      </c>
      <c r="B36" s="120" t="s">
        <v>917</v>
      </c>
      <c r="C36" s="129"/>
      <c r="D36" s="121">
        <v>3017</v>
      </c>
      <c r="E36" s="118">
        <v>94</v>
      </c>
      <c r="F36" s="464" t="s">
        <v>932</v>
      </c>
      <c r="G36" s="106">
        <v>795.78</v>
      </c>
    </row>
    <row r="37" spans="1:7" ht="16.5" customHeight="1">
      <c r="A37" s="118">
        <v>10</v>
      </c>
      <c r="B37" s="120" t="s">
        <v>918</v>
      </c>
      <c r="C37" s="129"/>
      <c r="D37" s="121">
        <v>3022</v>
      </c>
      <c r="E37" s="118">
        <v>376</v>
      </c>
      <c r="F37" s="464" t="s">
        <v>933</v>
      </c>
      <c r="G37" s="126">
        <v>601</v>
      </c>
    </row>
    <row r="38" ht="11.25" customHeight="1">
      <c r="A38" s="116"/>
    </row>
    <row r="39" ht="11.25" customHeight="1">
      <c r="A39" s="116"/>
    </row>
    <row r="40" ht="11.25" customHeight="1">
      <c r="A40" s="116"/>
    </row>
  </sheetData>
  <sheetProtection/>
  <mergeCells count="2">
    <mergeCell ref="A2:G2"/>
    <mergeCell ref="A4:G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F20" sqref="F20"/>
    </sheetView>
  </sheetViews>
  <sheetFormatPr defaultColWidth="11.421875" defaultRowHeight="12.75"/>
  <cols>
    <col min="1" max="1" width="7.421875" style="3" customWidth="1"/>
    <col min="2" max="2" width="15.421875" style="0" customWidth="1"/>
    <col min="3" max="3" width="3.421875" style="133" hidden="1" customWidth="1"/>
    <col min="4" max="4" width="8.421875" style="133" customWidth="1"/>
    <col min="5" max="5" width="5.00390625" style="133" customWidth="1"/>
    <col min="6" max="7" width="5.7109375" style="0" customWidth="1"/>
    <col min="8" max="8" width="23.7109375" style="0" customWidth="1"/>
    <col min="9" max="9" width="0.71875" style="0" hidden="1" customWidth="1"/>
    <col min="10" max="10" width="11.7109375" style="0" customWidth="1"/>
  </cols>
  <sheetData>
    <row r="1" spans="1:10" ht="16.5">
      <c r="A1" s="522" t="s">
        <v>434</v>
      </c>
      <c r="B1" s="522"/>
      <c r="C1" s="522"/>
      <c r="D1" s="522"/>
      <c r="E1" s="522"/>
      <c r="F1" s="522"/>
      <c r="G1" s="522"/>
      <c r="H1" s="522"/>
      <c r="I1" s="522"/>
      <c r="J1" s="310"/>
    </row>
    <row r="2" spans="2:7" ht="18" customHeight="1">
      <c r="B2" s="2"/>
      <c r="C2" s="134"/>
      <c r="D2" s="134"/>
      <c r="E2" s="134"/>
      <c r="F2" s="2"/>
      <c r="G2" s="2"/>
    </row>
    <row r="3" spans="1:8" ht="10.5" customHeight="1">
      <c r="A3" s="603"/>
      <c r="B3" s="603"/>
      <c r="C3" s="603"/>
      <c r="D3" s="603"/>
      <c r="E3" s="603"/>
      <c r="F3" s="603"/>
      <c r="G3" s="603"/>
      <c r="H3" s="603"/>
    </row>
    <row r="4" spans="2:7" ht="9" customHeight="1">
      <c r="B4" s="2"/>
      <c r="C4" s="134"/>
      <c r="D4" s="134"/>
      <c r="E4" s="134"/>
      <c r="F4" s="2"/>
      <c r="G4" s="2"/>
    </row>
    <row r="5" ht="26.25" customHeight="1">
      <c r="A5" s="135" t="s">
        <v>106</v>
      </c>
    </row>
    <row r="6" spans="2:7" ht="13.5" customHeight="1">
      <c r="B6" s="2"/>
      <c r="C6" s="134"/>
      <c r="D6" s="134"/>
      <c r="E6" s="134"/>
      <c r="F6" s="2"/>
      <c r="G6" s="2"/>
    </row>
    <row r="7" spans="1:10" ht="25.5" customHeight="1">
      <c r="A7" s="245" t="s">
        <v>2</v>
      </c>
      <c r="B7" s="105" t="s">
        <v>435</v>
      </c>
      <c r="C7" s="199"/>
      <c r="D7" s="604" t="s">
        <v>436</v>
      </c>
      <c r="E7" s="605"/>
      <c r="F7" s="59" t="s">
        <v>3</v>
      </c>
      <c r="G7" s="59" t="s">
        <v>4</v>
      </c>
      <c r="H7" s="60" t="s">
        <v>5</v>
      </c>
      <c r="I7" s="3"/>
      <c r="J7" s="442" t="s">
        <v>526</v>
      </c>
    </row>
    <row r="8" spans="1:10" ht="20.25" customHeight="1">
      <c r="A8" s="285" t="s">
        <v>57</v>
      </c>
      <c r="B8" s="13" t="s">
        <v>437</v>
      </c>
      <c r="C8" s="200"/>
      <c r="D8" s="15" t="s">
        <v>799</v>
      </c>
      <c r="E8" s="200"/>
      <c r="F8" s="107">
        <v>3021</v>
      </c>
      <c r="G8" s="289" t="s">
        <v>132</v>
      </c>
      <c r="H8" s="290" t="s">
        <v>446</v>
      </c>
      <c r="I8" s="92"/>
      <c r="J8" s="286">
        <v>2000</v>
      </c>
    </row>
    <row r="9" spans="1:10" ht="15">
      <c r="A9" s="285" t="s">
        <v>58</v>
      </c>
      <c r="B9" s="13" t="s">
        <v>438</v>
      </c>
      <c r="C9" s="200"/>
      <c r="D9" s="15" t="s">
        <v>441</v>
      </c>
      <c r="E9" s="200" t="s">
        <v>12</v>
      </c>
      <c r="F9" s="107">
        <v>3020</v>
      </c>
      <c r="G9" s="289" t="s">
        <v>444</v>
      </c>
      <c r="H9" s="290" t="s">
        <v>1297</v>
      </c>
      <c r="I9" s="92"/>
      <c r="J9" s="286">
        <v>1929.37</v>
      </c>
    </row>
    <row r="10" spans="1:10" ht="15">
      <c r="A10" s="285" t="s">
        <v>64</v>
      </c>
      <c r="B10" s="13" t="s">
        <v>439</v>
      </c>
      <c r="C10" s="200"/>
      <c r="D10" s="15" t="s">
        <v>442</v>
      </c>
      <c r="E10" s="200" t="s">
        <v>24</v>
      </c>
      <c r="F10" s="107">
        <v>3013</v>
      </c>
      <c r="G10" s="289" t="s">
        <v>445</v>
      </c>
      <c r="H10" s="290" t="s">
        <v>447</v>
      </c>
      <c r="I10" s="92"/>
      <c r="J10" s="287">
        <v>1321.37</v>
      </c>
    </row>
    <row r="11" spans="1:10" ht="15">
      <c r="A11" s="285" t="s">
        <v>59</v>
      </c>
      <c r="B11" s="13" t="s">
        <v>440</v>
      </c>
      <c r="C11" s="139"/>
      <c r="D11" s="15" t="s">
        <v>443</v>
      </c>
      <c r="E11" s="200"/>
      <c r="F11" s="107">
        <v>3020</v>
      </c>
      <c r="G11" s="289" t="s">
        <v>444</v>
      </c>
      <c r="H11" s="290" t="s">
        <v>1297</v>
      </c>
      <c r="I11" s="92"/>
      <c r="J11" s="287">
        <v>545.13</v>
      </c>
    </row>
    <row r="12" spans="1:10" ht="15">
      <c r="A12" s="137"/>
      <c r="B12" s="138"/>
      <c r="C12" s="139"/>
      <c r="D12" s="139"/>
      <c r="E12" s="139"/>
      <c r="F12" s="75"/>
      <c r="G12" s="75"/>
      <c r="H12" s="140"/>
      <c r="I12" s="115"/>
      <c r="J12" s="115"/>
    </row>
    <row r="13" spans="1:10" ht="15">
      <c r="A13" s="137"/>
      <c r="B13" s="138"/>
      <c r="C13" s="139"/>
      <c r="D13" s="139"/>
      <c r="E13" s="139"/>
      <c r="F13" s="75"/>
      <c r="G13" s="75"/>
      <c r="H13" s="140"/>
      <c r="I13" s="115"/>
      <c r="J13" s="115"/>
    </row>
    <row r="14" spans="1:10" ht="15">
      <c r="A14" s="141"/>
      <c r="B14" s="70"/>
      <c r="C14" s="139"/>
      <c r="D14" s="139"/>
      <c r="E14" s="139"/>
      <c r="F14" s="30"/>
      <c r="G14" s="30"/>
      <c r="H14" s="70"/>
      <c r="I14" s="36"/>
      <c r="J14" s="36"/>
    </row>
    <row r="15" spans="1:10" ht="21">
      <c r="A15" s="135" t="s">
        <v>448</v>
      </c>
      <c r="H15" s="36"/>
      <c r="I15" s="36"/>
      <c r="J15" s="36"/>
    </row>
    <row r="16" spans="1:10" ht="15">
      <c r="A16" s="142"/>
      <c r="H16" s="36"/>
      <c r="I16" s="36"/>
      <c r="J16" s="36"/>
    </row>
    <row r="17" spans="1:10" ht="24">
      <c r="A17" s="57" t="s">
        <v>2</v>
      </c>
      <c r="B17" s="105" t="s">
        <v>435</v>
      </c>
      <c r="C17" s="291"/>
      <c r="D17" s="606" t="s">
        <v>436</v>
      </c>
      <c r="E17" s="607"/>
      <c r="F17" s="292" t="s">
        <v>3</v>
      </c>
      <c r="G17" s="292" t="s">
        <v>4</v>
      </c>
      <c r="H17" s="293" t="s">
        <v>5</v>
      </c>
      <c r="I17" s="84"/>
      <c r="J17" s="314" t="s">
        <v>526</v>
      </c>
    </row>
    <row r="18" spans="1:10" ht="25.5" customHeight="1">
      <c r="A18" s="12">
        <v>1</v>
      </c>
      <c r="B18" s="13" t="s">
        <v>449</v>
      </c>
      <c r="C18" s="298"/>
      <c r="D18" s="15" t="s">
        <v>457</v>
      </c>
      <c r="E18" s="85"/>
      <c r="F18" s="18">
        <v>3022</v>
      </c>
      <c r="G18" s="289" t="s">
        <v>800</v>
      </c>
      <c r="H18" s="290" t="s">
        <v>801</v>
      </c>
      <c r="I18" s="294"/>
      <c r="J18" s="46">
        <v>2000</v>
      </c>
    </row>
    <row r="19" spans="1:10" ht="15.75" customHeight="1">
      <c r="A19" s="12">
        <v>2</v>
      </c>
      <c r="B19" s="13" t="s">
        <v>450</v>
      </c>
      <c r="C19" s="298"/>
      <c r="D19" s="15" t="s">
        <v>458</v>
      </c>
      <c r="E19" s="85"/>
      <c r="F19" s="18">
        <v>3013</v>
      </c>
      <c r="G19" s="289" t="s">
        <v>1298</v>
      </c>
      <c r="H19" s="290" t="s">
        <v>897</v>
      </c>
      <c r="I19" s="294"/>
      <c r="J19" s="46">
        <v>1996</v>
      </c>
    </row>
    <row r="20" spans="1:10" ht="15.75" customHeight="1">
      <c r="A20" s="12">
        <v>3</v>
      </c>
      <c r="B20" s="13" t="s">
        <v>451</v>
      </c>
      <c r="C20" s="299"/>
      <c r="D20" s="15" t="s">
        <v>459</v>
      </c>
      <c r="E20" s="102"/>
      <c r="F20" s="18">
        <v>3022</v>
      </c>
      <c r="G20" s="289" t="s">
        <v>68</v>
      </c>
      <c r="H20" s="290" t="s">
        <v>129</v>
      </c>
      <c r="I20" s="294"/>
      <c r="J20" s="46">
        <v>1807</v>
      </c>
    </row>
    <row r="21" spans="1:10" ht="15.75" customHeight="1">
      <c r="A21" s="12">
        <v>4</v>
      </c>
      <c r="B21" s="13" t="s">
        <v>452</v>
      </c>
      <c r="C21" s="299"/>
      <c r="D21" s="15" t="s">
        <v>460</v>
      </c>
      <c r="E21" s="102" t="s">
        <v>12</v>
      </c>
      <c r="F21" s="18">
        <v>3002</v>
      </c>
      <c r="G21" s="289" t="s">
        <v>1299</v>
      </c>
      <c r="H21" s="13" t="s">
        <v>1307</v>
      </c>
      <c r="I21" s="294"/>
      <c r="J21" s="46">
        <v>1804</v>
      </c>
    </row>
    <row r="22" spans="1:10" ht="15.75" customHeight="1">
      <c r="A22" s="12">
        <v>5</v>
      </c>
      <c r="B22" s="13" t="s">
        <v>453</v>
      </c>
      <c r="C22" s="298"/>
      <c r="D22" s="15" t="s">
        <v>461</v>
      </c>
      <c r="E22" s="85"/>
      <c r="F22" s="18">
        <v>3016</v>
      </c>
      <c r="G22" s="289" t="s">
        <v>133</v>
      </c>
      <c r="H22" s="290" t="s">
        <v>128</v>
      </c>
      <c r="I22" s="294"/>
      <c r="J22" s="46">
        <v>1723</v>
      </c>
    </row>
    <row r="23" spans="1:10" ht="15.75" customHeight="1">
      <c r="A23" s="12">
        <v>6</v>
      </c>
      <c r="B23" s="295" t="s">
        <v>454</v>
      </c>
      <c r="C23" s="298"/>
      <c r="D23" s="301" t="s">
        <v>462</v>
      </c>
      <c r="E23" s="85"/>
      <c r="F23" s="18">
        <v>3010</v>
      </c>
      <c r="G23" s="296" t="s">
        <v>469</v>
      </c>
      <c r="H23" s="297" t="s">
        <v>467</v>
      </c>
      <c r="I23" s="294"/>
      <c r="J23" s="46">
        <v>1708</v>
      </c>
    </row>
    <row r="24" spans="1:10" ht="15.75" customHeight="1">
      <c r="A24" s="12">
        <v>7</v>
      </c>
      <c r="B24" s="13" t="s">
        <v>455</v>
      </c>
      <c r="C24" s="300"/>
      <c r="D24" s="15" t="s">
        <v>463</v>
      </c>
      <c r="E24" s="102"/>
      <c r="F24" s="18">
        <v>3021</v>
      </c>
      <c r="G24" s="289" t="s">
        <v>132</v>
      </c>
      <c r="H24" s="290" t="s">
        <v>130</v>
      </c>
      <c r="I24" s="294"/>
      <c r="J24" s="46">
        <v>1637</v>
      </c>
    </row>
    <row r="25" spans="1:10" ht="15.75" customHeight="1">
      <c r="A25" s="12">
        <v>8</v>
      </c>
      <c r="B25" s="13" t="s">
        <v>802</v>
      </c>
      <c r="C25" s="300"/>
      <c r="D25" s="15" t="s">
        <v>464</v>
      </c>
      <c r="E25" s="102"/>
      <c r="F25" s="18">
        <v>3022</v>
      </c>
      <c r="G25" s="289" t="s">
        <v>803</v>
      </c>
      <c r="H25" s="290" t="s">
        <v>804</v>
      </c>
      <c r="I25" s="294"/>
      <c r="J25" s="46">
        <v>1562</v>
      </c>
    </row>
    <row r="26" spans="1:10" ht="15.75" customHeight="1">
      <c r="A26" s="12">
        <v>9</v>
      </c>
      <c r="B26" s="13" t="s">
        <v>805</v>
      </c>
      <c r="C26" s="300"/>
      <c r="D26" s="15" t="s">
        <v>443</v>
      </c>
      <c r="E26" s="102"/>
      <c r="F26" s="18">
        <v>3020</v>
      </c>
      <c r="G26" s="289" t="s">
        <v>1295</v>
      </c>
      <c r="H26" s="290" t="s">
        <v>468</v>
      </c>
      <c r="I26" s="294"/>
      <c r="J26" s="46">
        <v>1303</v>
      </c>
    </row>
    <row r="27" spans="1:10" ht="15.75" customHeight="1">
      <c r="A27" s="12">
        <v>10</v>
      </c>
      <c r="B27" s="13" t="s">
        <v>456</v>
      </c>
      <c r="C27" s="299"/>
      <c r="D27" s="15" t="s">
        <v>465</v>
      </c>
      <c r="E27" s="102"/>
      <c r="F27" s="18">
        <v>3013</v>
      </c>
      <c r="G27" s="289" t="s">
        <v>470</v>
      </c>
      <c r="H27" s="290" t="s">
        <v>1300</v>
      </c>
      <c r="I27" s="294"/>
      <c r="J27" s="46">
        <v>556</v>
      </c>
    </row>
    <row r="28" spans="1:10" ht="15.75" customHeight="1">
      <c r="A28" s="12">
        <v>11</v>
      </c>
      <c r="B28" s="13" t="s">
        <v>802</v>
      </c>
      <c r="C28" s="299"/>
      <c r="D28" s="15" t="s">
        <v>466</v>
      </c>
      <c r="E28" s="102"/>
      <c r="F28" s="18">
        <v>3022</v>
      </c>
      <c r="G28" s="289" t="s">
        <v>803</v>
      </c>
      <c r="H28" s="290" t="s">
        <v>804</v>
      </c>
      <c r="I28" s="294"/>
      <c r="J28" s="46">
        <v>536</v>
      </c>
    </row>
    <row r="29" spans="1:8" ht="15.75" customHeight="1">
      <c r="A29" s="37"/>
      <c r="B29" s="146"/>
      <c r="C29" s="147"/>
      <c r="D29" s="147"/>
      <c r="E29" s="147"/>
      <c r="F29" s="36"/>
      <c r="G29" s="36"/>
      <c r="H29" s="36"/>
    </row>
    <row r="30" ht="21">
      <c r="A30" s="148" t="s">
        <v>67</v>
      </c>
    </row>
    <row r="32" spans="1:10" ht="30">
      <c r="A32" s="262" t="s">
        <v>2</v>
      </c>
      <c r="B32" s="44" t="s">
        <v>435</v>
      </c>
      <c r="C32" s="291"/>
      <c r="D32" s="608" t="s">
        <v>436</v>
      </c>
      <c r="E32" s="605"/>
      <c r="F32" s="292" t="s">
        <v>3</v>
      </c>
      <c r="G32" s="292" t="s">
        <v>4</v>
      </c>
      <c r="H32" s="44" t="s">
        <v>5</v>
      </c>
      <c r="I32" s="114"/>
      <c r="J32" s="443" t="s">
        <v>819</v>
      </c>
    </row>
    <row r="33" spans="1:10" ht="20.25" customHeight="1">
      <c r="A33" s="12">
        <v>1</v>
      </c>
      <c r="B33" s="13" t="s">
        <v>471</v>
      </c>
      <c r="C33" s="302"/>
      <c r="D33" s="15" t="s">
        <v>477</v>
      </c>
      <c r="E33" s="188"/>
      <c r="F33" s="18">
        <v>3022</v>
      </c>
      <c r="G33" s="289" t="s">
        <v>806</v>
      </c>
      <c r="H33" s="290" t="s">
        <v>807</v>
      </c>
      <c r="I33" s="196"/>
      <c r="J33" s="444">
        <v>3000</v>
      </c>
    </row>
    <row r="34" spans="1:10" ht="15.75" customHeight="1">
      <c r="A34" s="12">
        <v>2</v>
      </c>
      <c r="B34" s="13" t="s">
        <v>472</v>
      </c>
      <c r="C34" s="299"/>
      <c r="D34" s="15" t="s">
        <v>478</v>
      </c>
      <c r="E34" s="102"/>
      <c r="F34" s="18">
        <v>3016</v>
      </c>
      <c r="G34" s="289" t="s">
        <v>484</v>
      </c>
      <c r="H34" s="290" t="s">
        <v>1301</v>
      </c>
      <c r="I34" s="196"/>
      <c r="J34" s="429">
        <v>2916</v>
      </c>
    </row>
    <row r="35" spans="1:10" ht="15.75" customHeight="1">
      <c r="A35" s="12">
        <v>3</v>
      </c>
      <c r="B35" s="13" t="s">
        <v>473</v>
      </c>
      <c r="C35" s="302"/>
      <c r="D35" s="15" t="s">
        <v>479</v>
      </c>
      <c r="E35" s="188"/>
      <c r="F35" s="18">
        <v>3020</v>
      </c>
      <c r="G35" s="289" t="s">
        <v>485</v>
      </c>
      <c r="H35" s="290" t="s">
        <v>134</v>
      </c>
      <c r="I35" s="196"/>
      <c r="J35" s="429">
        <v>2863</v>
      </c>
    </row>
    <row r="36" spans="1:10" ht="15.75" customHeight="1">
      <c r="A36" s="12">
        <v>4</v>
      </c>
      <c r="B36" s="13" t="s">
        <v>472</v>
      </c>
      <c r="C36" s="302"/>
      <c r="D36" s="15" t="s">
        <v>479</v>
      </c>
      <c r="E36" s="188"/>
      <c r="F36" s="18">
        <v>3016</v>
      </c>
      <c r="G36" s="289" t="s">
        <v>484</v>
      </c>
      <c r="H36" s="290" t="s">
        <v>1301</v>
      </c>
      <c r="I36" s="196"/>
      <c r="J36" s="429">
        <v>2741</v>
      </c>
    </row>
    <row r="37" spans="1:10" ht="15.75" customHeight="1">
      <c r="A37" s="12">
        <v>5</v>
      </c>
      <c r="B37" s="295" t="s">
        <v>474</v>
      </c>
      <c r="C37" s="299"/>
      <c r="D37" s="301" t="s">
        <v>480</v>
      </c>
      <c r="E37" s="102"/>
      <c r="F37" s="18">
        <v>3015</v>
      </c>
      <c r="G37" s="296" t="s">
        <v>131</v>
      </c>
      <c r="H37" s="297" t="s">
        <v>1302</v>
      </c>
      <c r="I37" s="196"/>
      <c r="J37" s="429">
        <v>2708</v>
      </c>
    </row>
    <row r="38" spans="1:10" ht="15.75" customHeight="1">
      <c r="A38" s="12">
        <v>6</v>
      </c>
      <c r="B38" s="13" t="s">
        <v>475</v>
      </c>
      <c r="C38" s="299"/>
      <c r="D38" s="15" t="s">
        <v>481</v>
      </c>
      <c r="E38" s="102"/>
      <c r="F38" s="18">
        <v>3017</v>
      </c>
      <c r="G38" s="289" t="s">
        <v>808</v>
      </c>
      <c r="H38" s="290" t="s">
        <v>809</v>
      </c>
      <c r="I38" s="196"/>
      <c r="J38" s="429">
        <v>2544</v>
      </c>
    </row>
    <row r="39" spans="1:10" ht="15.75" customHeight="1">
      <c r="A39" s="12">
        <v>7</v>
      </c>
      <c r="B39" s="13" t="s">
        <v>409</v>
      </c>
      <c r="C39" s="302"/>
      <c r="D39" s="303" t="s">
        <v>482</v>
      </c>
      <c r="E39" s="304"/>
      <c r="F39" s="18">
        <v>3019</v>
      </c>
      <c r="G39" s="289" t="s">
        <v>486</v>
      </c>
      <c r="H39" s="290" t="s">
        <v>135</v>
      </c>
      <c r="I39" s="196"/>
      <c r="J39" s="429">
        <v>1530</v>
      </c>
    </row>
    <row r="40" spans="1:10" ht="15.75" customHeight="1">
      <c r="A40" s="12">
        <v>8</v>
      </c>
      <c r="B40" s="13" t="s">
        <v>476</v>
      </c>
      <c r="C40" s="302"/>
      <c r="D40" s="15" t="s">
        <v>483</v>
      </c>
      <c r="E40" s="188"/>
      <c r="F40" s="18">
        <v>3020</v>
      </c>
      <c r="G40" s="289" t="s">
        <v>487</v>
      </c>
      <c r="H40" s="290" t="s">
        <v>1303</v>
      </c>
      <c r="I40" s="196"/>
      <c r="J40" s="429">
        <v>1394</v>
      </c>
    </row>
    <row r="41" spans="1:8" ht="15.75" customHeight="1">
      <c r="A41" s="149"/>
      <c r="B41" s="150"/>
      <c r="C41" s="147"/>
      <c r="D41" s="147"/>
      <c r="E41" s="147"/>
      <c r="F41" s="151"/>
      <c r="G41" s="151"/>
      <c r="H41" s="17"/>
    </row>
    <row r="42" spans="1:8" ht="15.75" customHeight="1">
      <c r="A42" s="149"/>
      <c r="B42" s="150"/>
      <c r="C42" s="147"/>
      <c r="D42" s="147"/>
      <c r="E42" s="147"/>
      <c r="F42" s="151"/>
      <c r="G42" s="151"/>
      <c r="H42" s="17"/>
    </row>
    <row r="43" spans="1:8" ht="15.75" customHeight="1">
      <c r="A43" s="149"/>
      <c r="B43" s="150"/>
      <c r="C43" s="147"/>
      <c r="D43" s="147"/>
      <c r="E43" s="147"/>
      <c r="F43" s="151"/>
      <c r="G43" s="151"/>
      <c r="H43" s="17"/>
    </row>
    <row r="44" spans="1:8" ht="15.75" customHeight="1">
      <c r="A44" s="149"/>
      <c r="B44" s="150"/>
      <c r="C44" s="147"/>
      <c r="D44" s="147"/>
      <c r="E44" s="147"/>
      <c r="F44" s="151"/>
      <c r="G44" s="151"/>
      <c r="H44" s="17"/>
    </row>
    <row r="45" spans="1:8" ht="15.75" customHeight="1">
      <c r="A45" s="149"/>
      <c r="B45" s="150"/>
      <c r="C45" s="147"/>
      <c r="D45" s="147"/>
      <c r="E45" s="147"/>
      <c r="F45" s="151"/>
      <c r="G45" s="151"/>
      <c r="H45" s="17"/>
    </row>
    <row r="46" spans="1:8" ht="15.75" customHeight="1">
      <c r="A46" s="149"/>
      <c r="B46" s="146"/>
      <c r="C46" s="147"/>
      <c r="D46" s="147"/>
      <c r="E46" s="147"/>
      <c r="F46" s="151"/>
      <c r="G46" s="151"/>
      <c r="H46" s="20"/>
    </row>
    <row r="47" spans="1:8" ht="15.75" customHeight="1">
      <c r="A47" s="528" t="s">
        <v>488</v>
      </c>
      <c r="B47" s="528"/>
      <c r="C47" s="528"/>
      <c r="D47" s="528"/>
      <c r="E47" s="528"/>
      <c r="F47" s="528"/>
      <c r="G47" s="528"/>
      <c r="H47" s="528"/>
    </row>
    <row r="48" ht="21" customHeight="1"/>
    <row r="49" spans="1:11" ht="15.75" customHeight="1">
      <c r="A49" s="305" t="s">
        <v>2</v>
      </c>
      <c r="B49" s="136" t="s">
        <v>435</v>
      </c>
      <c r="C49" s="306"/>
      <c r="D49" s="535" t="s">
        <v>436</v>
      </c>
      <c r="E49" s="601"/>
      <c r="F49" s="307" t="s">
        <v>3</v>
      </c>
      <c r="G49" s="308" t="s">
        <v>4</v>
      </c>
      <c r="H49" s="288" t="s">
        <v>5</v>
      </c>
      <c r="J49" s="10" t="s">
        <v>796</v>
      </c>
      <c r="K49" s="288" t="s">
        <v>797</v>
      </c>
    </row>
    <row r="50" spans="1:11" ht="18" customHeight="1">
      <c r="A50" s="12">
        <v>1</v>
      </c>
      <c r="B50" s="13" t="s">
        <v>409</v>
      </c>
      <c r="C50" s="299"/>
      <c r="D50" s="309" t="s">
        <v>508</v>
      </c>
      <c r="E50" s="102"/>
      <c r="F50" s="18">
        <v>3019</v>
      </c>
      <c r="G50" s="289" t="s">
        <v>486</v>
      </c>
      <c r="H50" s="290" t="s">
        <v>1304</v>
      </c>
      <c r="I50" s="13"/>
      <c r="J50" s="12">
        <v>912.8</v>
      </c>
      <c r="K50" s="12">
        <v>1913</v>
      </c>
    </row>
    <row r="51" spans="1:11" ht="15.75" customHeight="1">
      <c r="A51" s="12">
        <v>2</v>
      </c>
      <c r="B51" s="13" t="s">
        <v>489</v>
      </c>
      <c r="C51" s="299"/>
      <c r="D51" s="309" t="s">
        <v>509</v>
      </c>
      <c r="E51" s="102"/>
      <c r="F51" s="18">
        <v>3006</v>
      </c>
      <c r="G51" s="289" t="s">
        <v>505</v>
      </c>
      <c r="H51" s="290" t="s">
        <v>872</v>
      </c>
      <c r="I51" s="13"/>
      <c r="J51" s="205">
        <v>1000</v>
      </c>
      <c r="K51" s="12">
        <v>1645</v>
      </c>
    </row>
    <row r="52" spans="1:11" ht="15.75" customHeight="1">
      <c r="A52" s="12">
        <v>3</v>
      </c>
      <c r="B52" s="13" t="s">
        <v>490</v>
      </c>
      <c r="C52" s="299"/>
      <c r="D52" s="309" t="s">
        <v>510</v>
      </c>
      <c r="E52" s="102"/>
      <c r="F52" s="18">
        <v>3021</v>
      </c>
      <c r="G52" s="289" t="s">
        <v>506</v>
      </c>
      <c r="H52" s="290" t="s">
        <v>1305</v>
      </c>
      <c r="I52" s="13"/>
      <c r="J52" s="205">
        <v>752.6</v>
      </c>
      <c r="K52" s="12">
        <v>1606</v>
      </c>
    </row>
    <row r="53" spans="1:11" ht="15.75" customHeight="1">
      <c r="A53" s="12">
        <v>4</v>
      </c>
      <c r="B53" s="13" t="s">
        <v>491</v>
      </c>
      <c r="C53" s="299"/>
      <c r="D53" s="309" t="s">
        <v>511</v>
      </c>
      <c r="E53" s="102"/>
      <c r="F53" s="18">
        <v>3022</v>
      </c>
      <c r="G53" s="12">
        <v>630</v>
      </c>
      <c r="H53" s="107" t="s">
        <v>801</v>
      </c>
      <c r="I53" s="13"/>
      <c r="J53" s="205">
        <v>864.4</v>
      </c>
      <c r="K53" s="12">
        <v>1598</v>
      </c>
    </row>
    <row r="54" spans="1:11" ht="15.75" customHeight="1">
      <c r="A54" s="12">
        <v>4</v>
      </c>
      <c r="B54" s="107" t="s">
        <v>439</v>
      </c>
      <c r="C54" s="299"/>
      <c r="D54" s="283" t="s">
        <v>512</v>
      </c>
      <c r="E54" s="102"/>
      <c r="F54" s="18">
        <v>3012</v>
      </c>
      <c r="G54" s="12">
        <v>33</v>
      </c>
      <c r="H54" s="107" t="s">
        <v>136</v>
      </c>
      <c r="I54" s="13"/>
      <c r="J54" s="205">
        <v>850</v>
      </c>
      <c r="K54" s="12">
        <v>1598</v>
      </c>
    </row>
    <row r="55" spans="1:11" ht="15.75" customHeight="1">
      <c r="A55" s="12">
        <v>6</v>
      </c>
      <c r="B55" s="13" t="s">
        <v>492</v>
      </c>
      <c r="C55" s="299"/>
      <c r="D55" s="309" t="s">
        <v>513</v>
      </c>
      <c r="E55" s="102"/>
      <c r="F55" s="18">
        <v>3020</v>
      </c>
      <c r="G55" s="289" t="s">
        <v>487</v>
      </c>
      <c r="H55" s="290" t="s">
        <v>1303</v>
      </c>
      <c r="I55" s="13"/>
      <c r="J55" s="205">
        <v>863.2</v>
      </c>
      <c r="K55" s="12">
        <v>1488</v>
      </c>
    </row>
    <row r="56" spans="1:11" ht="15.75" customHeight="1">
      <c r="A56" s="12">
        <v>7</v>
      </c>
      <c r="B56" s="107" t="s">
        <v>493</v>
      </c>
      <c r="C56" s="299"/>
      <c r="D56" s="283" t="s">
        <v>514</v>
      </c>
      <c r="E56" s="102"/>
      <c r="F56" s="18">
        <v>3020</v>
      </c>
      <c r="G56" s="12">
        <v>678</v>
      </c>
      <c r="H56" s="107" t="s">
        <v>1303</v>
      </c>
      <c r="I56" s="13"/>
      <c r="J56" s="205">
        <v>688.2</v>
      </c>
      <c r="K56" s="12">
        <v>1444</v>
      </c>
    </row>
    <row r="57" spans="1:11" ht="15.75" customHeight="1">
      <c r="A57" s="12">
        <v>8</v>
      </c>
      <c r="B57" s="13" t="s">
        <v>476</v>
      </c>
      <c r="C57" s="299"/>
      <c r="D57" s="309" t="s">
        <v>515</v>
      </c>
      <c r="E57" s="102"/>
      <c r="F57" s="18">
        <v>3020</v>
      </c>
      <c r="G57" s="289" t="s">
        <v>487</v>
      </c>
      <c r="H57" s="290" t="s">
        <v>1303</v>
      </c>
      <c r="I57" s="13"/>
      <c r="J57" s="205">
        <v>647.6</v>
      </c>
      <c r="K57" s="12">
        <v>1390</v>
      </c>
    </row>
    <row r="58" spans="1:11" ht="15.75" customHeight="1">
      <c r="A58" s="12">
        <v>9</v>
      </c>
      <c r="B58" s="13" t="s">
        <v>494</v>
      </c>
      <c r="C58" s="299"/>
      <c r="D58" s="309" t="s">
        <v>516</v>
      </c>
      <c r="E58" s="102"/>
      <c r="F58" s="18">
        <v>3020</v>
      </c>
      <c r="G58" s="289" t="s">
        <v>507</v>
      </c>
      <c r="H58" s="290" t="s">
        <v>1306</v>
      </c>
      <c r="I58" s="13"/>
      <c r="J58" s="205">
        <v>691.3</v>
      </c>
      <c r="K58" s="12">
        <v>1321</v>
      </c>
    </row>
    <row r="59" spans="1:11" ht="15.75" customHeight="1">
      <c r="A59" s="12">
        <v>10</v>
      </c>
      <c r="B59" s="13" t="s">
        <v>418</v>
      </c>
      <c r="C59" s="299"/>
      <c r="D59" s="309" t="s">
        <v>517</v>
      </c>
      <c r="E59" s="102"/>
      <c r="F59" s="18">
        <v>3006</v>
      </c>
      <c r="G59" s="289" t="s">
        <v>1296</v>
      </c>
      <c r="H59" s="290" t="s">
        <v>141</v>
      </c>
      <c r="I59" s="13"/>
      <c r="J59" s="205">
        <v>713.7</v>
      </c>
      <c r="K59" s="12">
        <v>1294</v>
      </c>
    </row>
    <row r="60" spans="1:11" ht="15.75" customHeight="1">
      <c r="A60" s="12">
        <v>11</v>
      </c>
      <c r="B60" s="13" t="s">
        <v>495</v>
      </c>
      <c r="C60" s="299"/>
      <c r="D60" s="309" t="s">
        <v>514</v>
      </c>
      <c r="E60" s="102"/>
      <c r="F60" s="18">
        <v>3020</v>
      </c>
      <c r="G60" s="12">
        <v>896</v>
      </c>
      <c r="H60" s="107" t="s">
        <v>503</v>
      </c>
      <c r="I60" s="13"/>
      <c r="J60" s="205">
        <v>855.3</v>
      </c>
      <c r="K60" s="12">
        <v>1292</v>
      </c>
    </row>
    <row r="61" spans="1:11" ht="15.75" customHeight="1">
      <c r="A61" s="12">
        <v>12</v>
      </c>
      <c r="B61" s="13" t="s">
        <v>496</v>
      </c>
      <c r="C61" s="299"/>
      <c r="D61" s="309" t="s">
        <v>518</v>
      </c>
      <c r="E61" s="102"/>
      <c r="F61" s="18">
        <v>3020</v>
      </c>
      <c r="G61" s="289" t="s">
        <v>487</v>
      </c>
      <c r="H61" s="290" t="s">
        <v>1303</v>
      </c>
      <c r="I61" s="13"/>
      <c r="J61" s="205">
        <v>606.3</v>
      </c>
      <c r="K61" s="12">
        <v>1233</v>
      </c>
    </row>
    <row r="62" spans="1:11" ht="15.75" customHeight="1">
      <c r="A62" s="12">
        <v>13</v>
      </c>
      <c r="B62" s="107" t="s">
        <v>497</v>
      </c>
      <c r="C62" s="299"/>
      <c r="D62" s="283" t="s">
        <v>519</v>
      </c>
      <c r="E62" s="102"/>
      <c r="F62" s="18">
        <v>3020</v>
      </c>
      <c r="G62" s="12">
        <v>896</v>
      </c>
      <c r="H62" s="107" t="s">
        <v>503</v>
      </c>
      <c r="I62" s="13"/>
      <c r="J62" s="205">
        <v>696.8</v>
      </c>
      <c r="K62" s="12">
        <v>1231</v>
      </c>
    </row>
    <row r="63" spans="1:11" ht="15.75" customHeight="1">
      <c r="A63" s="12">
        <v>14</v>
      </c>
      <c r="B63" s="13" t="s">
        <v>498</v>
      </c>
      <c r="C63" s="299"/>
      <c r="D63" s="309" t="s">
        <v>520</v>
      </c>
      <c r="E63" s="102"/>
      <c r="F63" s="18">
        <v>3020</v>
      </c>
      <c r="G63" s="289" t="s">
        <v>810</v>
      </c>
      <c r="H63" s="290" t="s">
        <v>536</v>
      </c>
      <c r="I63" s="13"/>
      <c r="J63" s="205">
        <v>825.9</v>
      </c>
      <c r="K63" s="12">
        <v>1208</v>
      </c>
    </row>
    <row r="64" spans="1:11" ht="15.75" customHeight="1">
      <c r="A64" s="12">
        <v>15</v>
      </c>
      <c r="B64" s="107" t="s">
        <v>499</v>
      </c>
      <c r="C64" s="299"/>
      <c r="D64" s="283" t="s">
        <v>521</v>
      </c>
      <c r="E64" s="102"/>
      <c r="F64" s="18">
        <v>3020</v>
      </c>
      <c r="G64" s="12">
        <v>896</v>
      </c>
      <c r="H64" s="107" t="s">
        <v>503</v>
      </c>
      <c r="I64" s="13"/>
      <c r="J64" s="205">
        <v>669.3</v>
      </c>
      <c r="K64" s="12">
        <v>1096</v>
      </c>
    </row>
    <row r="65" spans="1:11" ht="15.75" customHeight="1">
      <c r="A65" s="12">
        <v>16</v>
      </c>
      <c r="B65" s="107" t="s">
        <v>500</v>
      </c>
      <c r="C65" s="299"/>
      <c r="D65" s="283" t="s">
        <v>522</v>
      </c>
      <c r="E65" s="102"/>
      <c r="F65" s="18">
        <v>3020</v>
      </c>
      <c r="G65" s="12">
        <v>896</v>
      </c>
      <c r="H65" s="107" t="s">
        <v>503</v>
      </c>
      <c r="I65" s="13"/>
      <c r="J65" s="205">
        <v>265</v>
      </c>
      <c r="K65" s="12">
        <v>856</v>
      </c>
    </row>
    <row r="66" spans="1:11" ht="15.75" customHeight="1">
      <c r="A66" s="12">
        <v>17</v>
      </c>
      <c r="B66" s="107" t="s">
        <v>501</v>
      </c>
      <c r="C66" s="299"/>
      <c r="D66" s="283" t="s">
        <v>523</v>
      </c>
      <c r="E66" s="102"/>
      <c r="F66" s="18">
        <v>3020</v>
      </c>
      <c r="G66" s="12">
        <v>842</v>
      </c>
      <c r="H66" s="107" t="s">
        <v>1306</v>
      </c>
      <c r="I66" s="13"/>
      <c r="J66" s="205">
        <v>731.6</v>
      </c>
      <c r="K66" s="12">
        <v>851</v>
      </c>
    </row>
    <row r="67" spans="1:11" ht="15.75" customHeight="1">
      <c r="A67" s="12">
        <v>18</v>
      </c>
      <c r="B67" s="13" t="s">
        <v>440</v>
      </c>
      <c r="C67" s="299"/>
      <c r="D67" s="309" t="s">
        <v>524</v>
      </c>
      <c r="E67" s="102"/>
      <c r="F67" s="18">
        <v>3020</v>
      </c>
      <c r="G67" s="289" t="s">
        <v>444</v>
      </c>
      <c r="H67" s="290" t="s">
        <v>503</v>
      </c>
      <c r="I67" s="13"/>
      <c r="J67" s="205">
        <v>646.1</v>
      </c>
      <c r="K67" s="12">
        <v>646</v>
      </c>
    </row>
    <row r="68" ht="15.75" customHeight="1"/>
    <row r="70" spans="1:10" ht="15">
      <c r="A70" s="602" t="s">
        <v>798</v>
      </c>
      <c r="B70" s="602"/>
      <c r="C70" s="602"/>
      <c r="D70" s="602"/>
      <c r="E70" s="602"/>
      <c r="F70" s="602"/>
      <c r="G70" s="602"/>
      <c r="H70" s="602"/>
      <c r="I70" s="602"/>
      <c r="J70" s="602"/>
    </row>
  </sheetData>
  <sheetProtection/>
  <mergeCells count="8">
    <mergeCell ref="D49:E49"/>
    <mergeCell ref="A70:J70"/>
    <mergeCell ref="A1:I1"/>
    <mergeCell ref="A3:H3"/>
    <mergeCell ref="D7:E7"/>
    <mergeCell ref="D17:E17"/>
    <mergeCell ref="D32:E32"/>
    <mergeCell ref="A47:H4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6" sqref="A6"/>
    </sheetView>
  </sheetViews>
  <sheetFormatPr defaultColWidth="11.57421875" defaultRowHeight="12.75"/>
  <cols>
    <col min="1" max="1" width="7.7109375" style="193" customWidth="1"/>
    <col min="2" max="2" width="23.8515625" style="193" customWidth="1"/>
    <col min="3" max="3" width="5.140625" style="193" customWidth="1"/>
    <col min="4" max="4" width="6.28125" style="193" customWidth="1"/>
    <col min="5" max="5" width="6.00390625" style="193" customWidth="1"/>
    <col min="6" max="6" width="29.8515625" style="193" customWidth="1"/>
    <col min="7" max="7" width="13.00390625" style="193" customWidth="1"/>
    <col min="8" max="8" width="9.140625" style="193" customWidth="1"/>
    <col min="9" max="16384" width="11.421875" style="193" customWidth="1"/>
  </cols>
  <sheetData>
    <row r="1" spans="1:7" ht="18">
      <c r="A1" s="533" t="s">
        <v>732</v>
      </c>
      <c r="B1" s="533"/>
      <c r="C1" s="533"/>
      <c r="D1" s="533"/>
      <c r="E1" s="533"/>
      <c r="F1" s="533"/>
      <c r="G1" s="533"/>
    </row>
    <row r="2" spans="1:7" ht="18">
      <c r="A2" s="481"/>
      <c r="B2" s="481"/>
      <c r="C2" s="481"/>
      <c r="D2" s="481"/>
      <c r="E2" s="481"/>
      <c r="F2" s="481"/>
      <c r="G2" s="481"/>
    </row>
    <row r="3" spans="1:7" ht="18">
      <c r="A3" s="481"/>
      <c r="B3" s="481"/>
      <c r="C3" s="481"/>
      <c r="D3" s="481"/>
      <c r="E3" s="481"/>
      <c r="F3" s="481"/>
      <c r="G3" s="481"/>
    </row>
    <row r="4" ht="15.75">
      <c r="A4" s="130"/>
    </row>
    <row r="5" ht="15.75">
      <c r="A5" s="103" t="s">
        <v>1291</v>
      </c>
    </row>
    <row r="7" spans="1:7" ht="24">
      <c r="A7" s="203" t="s">
        <v>2</v>
      </c>
      <c r="B7" s="62" t="s">
        <v>20</v>
      </c>
      <c r="C7" s="60"/>
      <c r="D7" s="28" t="s">
        <v>3</v>
      </c>
      <c r="E7" s="28" t="s">
        <v>4</v>
      </c>
      <c r="F7" s="78" t="s">
        <v>5</v>
      </c>
      <c r="G7" s="78" t="s">
        <v>21</v>
      </c>
    </row>
    <row r="8" spans="1:7" ht="15" customHeight="1">
      <c r="A8" s="202">
        <v>1</v>
      </c>
      <c r="B8" s="498" t="s">
        <v>1024</v>
      </c>
      <c r="C8" s="431"/>
      <c r="D8" s="424">
        <v>3013</v>
      </c>
      <c r="E8" s="424">
        <v>112</v>
      </c>
      <c r="F8" s="484" t="s">
        <v>1062</v>
      </c>
      <c r="G8" s="489">
        <v>382.8</v>
      </c>
    </row>
    <row r="9" spans="1:7" ht="15" customHeight="1">
      <c r="A9" s="202">
        <v>2</v>
      </c>
      <c r="B9" s="498" t="s">
        <v>1025</v>
      </c>
      <c r="C9" s="431"/>
      <c r="D9" s="424">
        <v>3022</v>
      </c>
      <c r="E9" s="424">
        <v>569</v>
      </c>
      <c r="F9" s="484" t="s">
        <v>1063</v>
      </c>
      <c r="G9" s="493">
        <v>384</v>
      </c>
    </row>
    <row r="10" spans="1:7" ht="15" customHeight="1">
      <c r="A10" s="157">
        <v>3</v>
      </c>
      <c r="B10" s="498" t="s">
        <v>1026</v>
      </c>
      <c r="C10" s="431"/>
      <c r="D10" s="424">
        <v>3006</v>
      </c>
      <c r="E10" s="424">
        <v>175</v>
      </c>
      <c r="F10" s="484" t="s">
        <v>1064</v>
      </c>
      <c r="G10" s="489">
        <v>492.1</v>
      </c>
    </row>
    <row r="11" spans="1:7" ht="15" customHeight="1">
      <c r="A11" s="156">
        <v>4</v>
      </c>
      <c r="B11" s="498" t="s">
        <v>1027</v>
      </c>
      <c r="C11" s="431"/>
      <c r="D11" s="424">
        <v>3000</v>
      </c>
      <c r="E11" s="424">
        <v>541</v>
      </c>
      <c r="F11" s="484" t="s">
        <v>1056</v>
      </c>
      <c r="G11" s="489">
        <v>508.4</v>
      </c>
    </row>
    <row r="12" spans="1:7" ht="15" customHeight="1">
      <c r="A12" s="155">
        <v>5</v>
      </c>
      <c r="B12" s="498" t="s">
        <v>1028</v>
      </c>
      <c r="C12" s="431"/>
      <c r="D12" s="424">
        <v>3006</v>
      </c>
      <c r="E12" s="424">
        <v>958</v>
      </c>
      <c r="F12" s="484" t="s">
        <v>1057</v>
      </c>
      <c r="G12" s="493">
        <v>527</v>
      </c>
    </row>
    <row r="13" spans="1:7" ht="15" customHeight="1">
      <c r="A13" s="156">
        <v>6</v>
      </c>
      <c r="B13" s="498" t="s">
        <v>1029</v>
      </c>
      <c r="C13" s="431" t="s">
        <v>14</v>
      </c>
      <c r="D13" s="424">
        <v>3022</v>
      </c>
      <c r="E13" s="424">
        <v>569</v>
      </c>
      <c r="F13" s="484" t="s">
        <v>1063</v>
      </c>
      <c r="G13" s="489">
        <v>564.5</v>
      </c>
    </row>
    <row r="14" spans="1:7" ht="15" customHeight="1">
      <c r="A14" s="155">
        <v>7</v>
      </c>
      <c r="B14" s="498" t="s">
        <v>1030</v>
      </c>
      <c r="C14" s="431"/>
      <c r="D14" s="424">
        <v>3022</v>
      </c>
      <c r="E14" s="424">
        <v>569</v>
      </c>
      <c r="F14" s="484" t="s">
        <v>1063</v>
      </c>
      <c r="G14" s="489">
        <v>704.5</v>
      </c>
    </row>
    <row r="15" spans="1:7" ht="15" customHeight="1">
      <c r="A15" s="155">
        <v>8</v>
      </c>
      <c r="B15" s="498" t="s">
        <v>1053</v>
      </c>
      <c r="C15" s="431"/>
      <c r="D15" s="424">
        <v>3022</v>
      </c>
      <c r="E15" s="424">
        <v>569</v>
      </c>
      <c r="F15" s="484" t="s">
        <v>1063</v>
      </c>
      <c r="G15" s="493">
        <v>800</v>
      </c>
    </row>
    <row r="16" spans="1:7" ht="15" customHeight="1">
      <c r="A16" s="160"/>
      <c r="B16" s="495"/>
      <c r="C16" s="496"/>
      <c r="D16" s="30"/>
      <c r="E16" s="30"/>
      <c r="F16" s="495"/>
      <c r="G16" s="497"/>
    </row>
    <row r="17" ht="10.5" customHeight="1"/>
    <row r="18" ht="1.5" customHeight="1"/>
    <row r="19" ht="1.5" customHeight="1"/>
    <row r="20" ht="15.75">
      <c r="A20" s="103" t="s">
        <v>69</v>
      </c>
    </row>
    <row r="22" spans="1:7" ht="24">
      <c r="A22" s="152" t="s">
        <v>2</v>
      </c>
      <c r="B22" s="112" t="s">
        <v>20</v>
      </c>
      <c r="C22" s="78"/>
      <c r="D22" s="28" t="s">
        <v>3</v>
      </c>
      <c r="E22" s="28" t="s">
        <v>4</v>
      </c>
      <c r="F22" s="78" t="s">
        <v>5</v>
      </c>
      <c r="G22" s="78" t="s">
        <v>21</v>
      </c>
    </row>
    <row r="23" spans="1:7" ht="15" customHeight="1">
      <c r="A23" s="155">
        <v>1</v>
      </c>
      <c r="B23" s="498" t="s">
        <v>1035</v>
      </c>
      <c r="C23" s="431"/>
      <c r="D23" s="424">
        <v>3002</v>
      </c>
      <c r="E23" s="424">
        <v>110</v>
      </c>
      <c r="F23" s="484" t="s">
        <v>1065</v>
      </c>
      <c r="G23" s="489">
        <v>426.6</v>
      </c>
    </row>
    <row r="24" spans="1:7" ht="15" customHeight="1">
      <c r="A24" s="156">
        <v>2</v>
      </c>
      <c r="B24" s="498" t="s">
        <v>1043</v>
      </c>
      <c r="C24" s="431"/>
      <c r="D24" s="424">
        <v>3022</v>
      </c>
      <c r="E24" s="424">
        <v>468</v>
      </c>
      <c r="F24" s="484" t="s">
        <v>1066</v>
      </c>
      <c r="G24" s="490">
        <v>542.8</v>
      </c>
    </row>
    <row r="25" spans="1:7" ht="15" customHeight="1">
      <c r="A25" s="157">
        <v>3</v>
      </c>
      <c r="B25" s="498" t="s">
        <v>1038</v>
      </c>
      <c r="C25" s="431"/>
      <c r="D25" s="424">
        <v>3000</v>
      </c>
      <c r="E25" s="424">
        <v>87</v>
      </c>
      <c r="F25" s="484" t="s">
        <v>1058</v>
      </c>
      <c r="G25" s="490">
        <v>700.8</v>
      </c>
    </row>
    <row r="26" spans="1:7" ht="15" customHeight="1">
      <c r="A26" s="158">
        <v>4</v>
      </c>
      <c r="B26" s="498" t="s">
        <v>1039</v>
      </c>
      <c r="C26" s="431"/>
      <c r="D26" s="424">
        <v>3013</v>
      </c>
      <c r="E26" s="424">
        <v>479</v>
      </c>
      <c r="F26" s="484" t="s">
        <v>1067</v>
      </c>
      <c r="G26" s="490">
        <v>718.6</v>
      </c>
    </row>
    <row r="27" spans="1:7" ht="15" customHeight="1">
      <c r="A27" s="155">
        <v>5</v>
      </c>
      <c r="B27" s="498" t="s">
        <v>1029</v>
      </c>
      <c r="C27" s="431" t="s">
        <v>14</v>
      </c>
      <c r="D27" s="424">
        <v>3022</v>
      </c>
      <c r="E27" s="424">
        <v>569</v>
      </c>
      <c r="F27" s="484" t="s">
        <v>1063</v>
      </c>
      <c r="G27" s="494">
        <v>800</v>
      </c>
    </row>
    <row r="29" ht="9" customHeight="1"/>
    <row r="30" ht="9" customHeight="1"/>
    <row r="31" ht="9" customHeight="1"/>
    <row r="32" ht="15.75">
      <c r="A32" s="103" t="s">
        <v>70</v>
      </c>
    </row>
    <row r="34" spans="1:7" ht="24">
      <c r="A34" s="152" t="s">
        <v>2</v>
      </c>
      <c r="B34" s="112" t="s">
        <v>20</v>
      </c>
      <c r="C34" s="78"/>
      <c r="D34" s="28" t="s">
        <v>3</v>
      </c>
      <c r="E34" s="28" t="s">
        <v>4</v>
      </c>
      <c r="F34" s="78" t="s">
        <v>5</v>
      </c>
      <c r="G34" s="78" t="s">
        <v>21</v>
      </c>
    </row>
    <row r="35" spans="1:7" ht="15" customHeight="1">
      <c r="A35" s="155">
        <v>1</v>
      </c>
      <c r="B35" s="498" t="s">
        <v>1031</v>
      </c>
      <c r="C35" s="83"/>
      <c r="D35" s="424">
        <v>3021</v>
      </c>
      <c r="E35" s="424">
        <v>973</v>
      </c>
      <c r="F35" s="484" t="s">
        <v>1068</v>
      </c>
      <c r="G35" s="489">
        <v>360.1</v>
      </c>
    </row>
    <row r="36" spans="1:7" ht="15" customHeight="1">
      <c r="A36" s="156">
        <v>2</v>
      </c>
      <c r="B36" s="498" t="s">
        <v>1032</v>
      </c>
      <c r="C36" s="83"/>
      <c r="D36" s="424">
        <v>3003</v>
      </c>
      <c r="E36" s="424">
        <v>859</v>
      </c>
      <c r="F36" s="484" t="s">
        <v>1069</v>
      </c>
      <c r="G36" s="493">
        <v>403</v>
      </c>
    </row>
    <row r="37" spans="1:7" ht="15" customHeight="1">
      <c r="A37" s="155">
        <v>3</v>
      </c>
      <c r="B37" s="498" t="s">
        <v>1033</v>
      </c>
      <c r="C37" s="83"/>
      <c r="D37" s="424">
        <v>3022</v>
      </c>
      <c r="E37" s="424">
        <v>376</v>
      </c>
      <c r="F37" s="484" t="s">
        <v>807</v>
      </c>
      <c r="G37" s="489">
        <v>410.6</v>
      </c>
    </row>
    <row r="38" spans="1:7" ht="15" customHeight="1">
      <c r="A38" s="155">
        <v>4</v>
      </c>
      <c r="B38" s="498" t="s">
        <v>1034</v>
      </c>
      <c r="C38" s="83"/>
      <c r="D38" s="424">
        <v>3003</v>
      </c>
      <c r="E38" s="424">
        <v>859</v>
      </c>
      <c r="F38" s="484" t="s">
        <v>1069</v>
      </c>
      <c r="G38" s="489">
        <v>418.3</v>
      </c>
    </row>
    <row r="39" spans="1:7" ht="15" customHeight="1">
      <c r="A39" s="155">
        <v>5</v>
      </c>
      <c r="B39" s="498" t="s">
        <v>1035</v>
      </c>
      <c r="C39" s="83"/>
      <c r="D39" s="424">
        <v>3002</v>
      </c>
      <c r="E39" s="424">
        <v>110</v>
      </c>
      <c r="F39" s="484" t="s">
        <v>1065</v>
      </c>
      <c r="G39" s="489">
        <v>489.9</v>
      </c>
    </row>
    <row r="40" spans="1:7" ht="15" customHeight="1">
      <c r="A40" s="155">
        <v>6</v>
      </c>
      <c r="B40" s="498" t="s">
        <v>1036</v>
      </c>
      <c r="C40" s="83"/>
      <c r="D40" s="424">
        <v>3003</v>
      </c>
      <c r="E40" s="424">
        <v>859</v>
      </c>
      <c r="F40" s="484" t="s">
        <v>1069</v>
      </c>
      <c r="G40" s="489">
        <v>508.9</v>
      </c>
    </row>
    <row r="41" spans="1:7" ht="15" customHeight="1">
      <c r="A41" s="157">
        <v>7</v>
      </c>
      <c r="B41" s="498" t="s">
        <v>1037</v>
      </c>
      <c r="C41" s="83"/>
      <c r="D41" s="424">
        <v>3006</v>
      </c>
      <c r="E41" s="424">
        <v>958</v>
      </c>
      <c r="F41" s="484" t="s">
        <v>1057</v>
      </c>
      <c r="G41" s="489">
        <v>559.8</v>
      </c>
    </row>
    <row r="42" spans="1:7" ht="15" customHeight="1">
      <c r="A42" s="155">
        <v>8</v>
      </c>
      <c r="B42" s="498" t="s">
        <v>1038</v>
      </c>
      <c r="C42" s="83"/>
      <c r="D42" s="69">
        <v>3000</v>
      </c>
      <c r="E42" s="66">
        <v>87</v>
      </c>
      <c r="F42" s="484" t="s">
        <v>1058</v>
      </c>
      <c r="G42" s="489">
        <v>563.3</v>
      </c>
    </row>
    <row r="43" spans="1:7" ht="15" customHeight="1">
      <c r="A43" s="155">
        <v>9</v>
      </c>
      <c r="B43" s="498" t="s">
        <v>1039</v>
      </c>
      <c r="C43" s="83"/>
      <c r="D43" s="69">
        <v>3013</v>
      </c>
      <c r="E43" s="66">
        <v>479</v>
      </c>
      <c r="F43" s="484" t="s">
        <v>1067</v>
      </c>
      <c r="G43" s="489">
        <v>602.8</v>
      </c>
    </row>
    <row r="44" spans="1:7" ht="15" customHeight="1">
      <c r="A44" s="155">
        <v>10</v>
      </c>
      <c r="B44" s="498" t="s">
        <v>1040</v>
      </c>
      <c r="C44" s="83"/>
      <c r="D44" s="424">
        <v>3013</v>
      </c>
      <c r="E44" s="424">
        <v>465</v>
      </c>
      <c r="F44" s="484" t="s">
        <v>1070</v>
      </c>
      <c r="G44" s="489">
        <v>610.2</v>
      </c>
    </row>
    <row r="45" spans="1:7" ht="15" customHeight="1">
      <c r="A45" s="155">
        <v>11</v>
      </c>
      <c r="B45" s="498" t="s">
        <v>1041</v>
      </c>
      <c r="C45" s="83"/>
      <c r="D45" s="424">
        <v>3021</v>
      </c>
      <c r="E45" s="424">
        <v>35</v>
      </c>
      <c r="F45" s="484" t="s">
        <v>1059</v>
      </c>
      <c r="G45" s="489">
        <v>692.4</v>
      </c>
    </row>
    <row r="46" spans="1:7" ht="15" customHeight="1">
      <c r="A46" s="158">
        <v>12</v>
      </c>
      <c r="B46" s="498" t="s">
        <v>1042</v>
      </c>
      <c r="C46" s="83"/>
      <c r="D46" s="424">
        <v>3022</v>
      </c>
      <c r="E46" s="424">
        <v>489</v>
      </c>
      <c r="F46" s="484" t="s">
        <v>1071</v>
      </c>
      <c r="G46" s="493">
        <v>800</v>
      </c>
    </row>
    <row r="48" spans="1:8" ht="15.75">
      <c r="A48" s="103"/>
      <c r="H48" s="159"/>
    </row>
    <row r="49" ht="15.75">
      <c r="A49" s="103" t="s">
        <v>71</v>
      </c>
    </row>
    <row r="50" spans="1:7" ht="12">
      <c r="A50" s="485"/>
      <c r="B50" s="485"/>
      <c r="C50" s="485"/>
      <c r="D50" s="485"/>
      <c r="E50" s="485"/>
      <c r="F50" s="485"/>
      <c r="G50" s="485"/>
    </row>
    <row r="51" spans="1:7" ht="21.75" customHeight="1">
      <c r="A51" s="152" t="s">
        <v>2</v>
      </c>
      <c r="B51" s="112" t="s">
        <v>20</v>
      </c>
      <c r="C51" s="78"/>
      <c r="D51" s="28" t="s">
        <v>3</v>
      </c>
      <c r="E51" s="28" t="s">
        <v>4</v>
      </c>
      <c r="F51" s="78" t="s">
        <v>5</v>
      </c>
      <c r="G51" s="60" t="s">
        <v>21</v>
      </c>
    </row>
    <row r="52" spans="1:7" ht="15">
      <c r="A52" s="157">
        <v>1</v>
      </c>
      <c r="B52" s="498" t="s">
        <v>1044</v>
      </c>
      <c r="C52" s="432" t="s">
        <v>12</v>
      </c>
      <c r="D52" s="65">
        <v>3013</v>
      </c>
      <c r="E52" s="67">
        <v>875</v>
      </c>
      <c r="F52" s="484" t="s">
        <v>1060</v>
      </c>
      <c r="G52" s="487">
        <v>332.1</v>
      </c>
    </row>
    <row r="53" spans="1:7" ht="15.75">
      <c r="A53" s="155">
        <v>2</v>
      </c>
      <c r="B53" s="498" t="s">
        <v>1045</v>
      </c>
      <c r="C53" s="432" t="s">
        <v>14</v>
      </c>
      <c r="D53" s="65">
        <v>3013</v>
      </c>
      <c r="E53" s="67">
        <v>875</v>
      </c>
      <c r="F53" s="484" t="s">
        <v>1060</v>
      </c>
      <c r="G53" s="488">
        <v>353.7</v>
      </c>
    </row>
    <row r="54" spans="1:7" ht="17.25" customHeight="1">
      <c r="A54" s="155">
        <v>3</v>
      </c>
      <c r="B54" s="498" t="s">
        <v>1046</v>
      </c>
      <c r="C54" s="432"/>
      <c r="D54" s="65">
        <v>3013</v>
      </c>
      <c r="E54" s="67">
        <v>878</v>
      </c>
      <c r="F54" s="484" t="s">
        <v>1072</v>
      </c>
      <c r="G54" s="488">
        <v>361.1</v>
      </c>
    </row>
    <row r="55" spans="1:7" ht="15.75">
      <c r="A55" s="155">
        <v>4</v>
      </c>
      <c r="B55" s="498" t="s">
        <v>1024</v>
      </c>
      <c r="C55" s="432"/>
      <c r="D55" s="65">
        <v>3013</v>
      </c>
      <c r="E55" s="67">
        <v>112</v>
      </c>
      <c r="F55" s="484" t="s">
        <v>1062</v>
      </c>
      <c r="G55" s="488">
        <v>702.8</v>
      </c>
    </row>
    <row r="56" spans="1:7" ht="15">
      <c r="A56" s="160"/>
      <c r="B56" s="153"/>
      <c r="C56" s="21"/>
      <c r="D56" s="21"/>
      <c r="E56" s="21"/>
      <c r="F56" s="20"/>
      <c r="G56" s="486"/>
    </row>
    <row r="59" spans="1:10" ht="15.75">
      <c r="A59" s="609" t="s">
        <v>1290</v>
      </c>
      <c r="B59" s="609"/>
      <c r="C59" s="609"/>
      <c r="D59" s="609"/>
      <c r="E59" s="609"/>
      <c r="F59" s="609"/>
      <c r="G59" s="609"/>
      <c r="H59" s="609"/>
      <c r="I59" s="609"/>
      <c r="J59" s="609"/>
    </row>
    <row r="61" spans="1:7" ht="24">
      <c r="A61" s="152" t="s">
        <v>2</v>
      </c>
      <c r="B61" s="112" t="s">
        <v>20</v>
      </c>
      <c r="C61" s="78"/>
      <c r="D61" s="28" t="s">
        <v>3</v>
      </c>
      <c r="E61" s="28" t="s">
        <v>4</v>
      </c>
      <c r="F61" s="78" t="s">
        <v>5</v>
      </c>
      <c r="G61" s="60" t="s">
        <v>21</v>
      </c>
    </row>
    <row r="62" spans="1:7" ht="15">
      <c r="A62" s="155">
        <v>1</v>
      </c>
      <c r="B62" s="498" t="s">
        <v>1043</v>
      </c>
      <c r="C62" s="431"/>
      <c r="D62" s="424">
        <v>3022</v>
      </c>
      <c r="E62" s="424">
        <v>468</v>
      </c>
      <c r="F62" s="484" t="s">
        <v>1066</v>
      </c>
      <c r="G62" s="491">
        <v>453.2</v>
      </c>
    </row>
    <row r="63" spans="1:7" ht="15">
      <c r="A63" s="155">
        <v>2</v>
      </c>
      <c r="B63" s="498" t="s">
        <v>1030</v>
      </c>
      <c r="C63" s="431"/>
      <c r="D63" s="424">
        <v>3022</v>
      </c>
      <c r="E63" s="424">
        <v>569</v>
      </c>
      <c r="F63" s="484" t="s">
        <v>1063</v>
      </c>
      <c r="G63" s="491">
        <v>484.6</v>
      </c>
    </row>
    <row r="64" spans="1:7" ht="15">
      <c r="A64" s="155">
        <v>3</v>
      </c>
      <c r="B64" s="498" t="s">
        <v>1042</v>
      </c>
      <c r="C64" s="431"/>
      <c r="D64" s="424">
        <v>3022</v>
      </c>
      <c r="E64" s="424">
        <v>489</v>
      </c>
      <c r="F64" s="484" t="s">
        <v>1071</v>
      </c>
      <c r="G64" s="491">
        <v>492.8</v>
      </c>
    </row>
    <row r="65" spans="1:7" ht="15">
      <c r="A65" s="155">
        <v>4</v>
      </c>
      <c r="B65" s="498" t="s">
        <v>1047</v>
      </c>
      <c r="C65" s="431"/>
      <c r="D65" s="424">
        <v>3017</v>
      </c>
      <c r="E65" s="424">
        <v>211</v>
      </c>
      <c r="F65" s="484" t="s">
        <v>1073</v>
      </c>
      <c r="G65" s="491">
        <v>610.8</v>
      </c>
    </row>
    <row r="66" spans="1:7" ht="15">
      <c r="A66" s="155">
        <v>5</v>
      </c>
      <c r="B66" s="498" t="s">
        <v>1025</v>
      </c>
      <c r="C66" s="431"/>
      <c r="D66" s="424">
        <v>3022</v>
      </c>
      <c r="E66" s="424">
        <v>569</v>
      </c>
      <c r="F66" s="484" t="s">
        <v>1063</v>
      </c>
      <c r="G66" s="491">
        <v>612.2</v>
      </c>
    </row>
    <row r="67" spans="1:7" ht="15">
      <c r="A67" s="155">
        <v>6</v>
      </c>
      <c r="B67" s="498" t="s">
        <v>1048</v>
      </c>
      <c r="C67" s="431"/>
      <c r="D67" s="424">
        <v>3022</v>
      </c>
      <c r="E67" s="424">
        <v>979</v>
      </c>
      <c r="F67" s="484" t="s">
        <v>1061</v>
      </c>
      <c r="G67" s="491">
        <v>632.1</v>
      </c>
    </row>
    <row r="68" spans="1:7" ht="15">
      <c r="A68" s="155">
        <v>7</v>
      </c>
      <c r="B68" s="498" t="s">
        <v>1049</v>
      </c>
      <c r="C68" s="431"/>
      <c r="D68" s="424">
        <v>3022</v>
      </c>
      <c r="E68" s="424">
        <v>979</v>
      </c>
      <c r="F68" s="484" t="s">
        <v>1061</v>
      </c>
      <c r="G68" s="491">
        <v>635.2</v>
      </c>
    </row>
    <row r="69" spans="1:7" ht="15">
      <c r="A69" s="155">
        <v>8</v>
      </c>
      <c r="B69" s="498" t="s">
        <v>1041</v>
      </c>
      <c r="C69" s="431"/>
      <c r="D69" s="424">
        <v>3021</v>
      </c>
      <c r="E69" s="424">
        <v>35</v>
      </c>
      <c r="F69" s="484" t="s">
        <v>1059</v>
      </c>
      <c r="G69" s="491">
        <v>657.8</v>
      </c>
    </row>
    <row r="70" spans="1:7" ht="15">
      <c r="A70" s="155">
        <v>9</v>
      </c>
      <c r="B70" s="498" t="s">
        <v>1050</v>
      </c>
      <c r="C70" s="431"/>
      <c r="D70" s="424">
        <v>3022</v>
      </c>
      <c r="E70" s="424">
        <v>979</v>
      </c>
      <c r="F70" s="484" t="s">
        <v>1061</v>
      </c>
      <c r="G70" s="491">
        <v>660.2</v>
      </c>
    </row>
    <row r="71" spans="1:7" ht="15">
      <c r="A71" s="155">
        <v>10</v>
      </c>
      <c r="B71" s="498" t="s">
        <v>1051</v>
      </c>
      <c r="C71" s="431"/>
      <c r="D71" s="424">
        <v>3022</v>
      </c>
      <c r="E71" s="424">
        <v>569</v>
      </c>
      <c r="F71" s="484" t="s">
        <v>1063</v>
      </c>
      <c r="G71" s="491">
        <v>672.5</v>
      </c>
    </row>
    <row r="72" spans="1:7" ht="15">
      <c r="A72" s="155">
        <v>11</v>
      </c>
      <c r="B72" s="498" t="s">
        <v>1033</v>
      </c>
      <c r="C72" s="431"/>
      <c r="D72" s="424">
        <v>3022</v>
      </c>
      <c r="E72" s="424">
        <v>376</v>
      </c>
      <c r="F72" s="484" t="s">
        <v>925</v>
      </c>
      <c r="G72" s="491">
        <v>739.4</v>
      </c>
    </row>
    <row r="73" spans="1:7" ht="15">
      <c r="A73" s="155">
        <v>12</v>
      </c>
      <c r="B73" s="498" t="s">
        <v>1052</v>
      </c>
      <c r="C73" s="431" t="s">
        <v>14</v>
      </c>
      <c r="D73" s="424">
        <v>3022</v>
      </c>
      <c r="E73" s="424">
        <v>569</v>
      </c>
      <c r="F73" s="484" t="s">
        <v>1063</v>
      </c>
      <c r="G73" s="491">
        <v>743.4</v>
      </c>
    </row>
    <row r="74" spans="1:7" ht="15">
      <c r="A74" s="155">
        <v>13</v>
      </c>
      <c r="B74" s="498" t="s">
        <v>1053</v>
      </c>
      <c r="C74" s="431"/>
      <c r="D74" s="424">
        <v>3022</v>
      </c>
      <c r="E74" s="424">
        <v>569</v>
      </c>
      <c r="F74" s="484" t="s">
        <v>1063</v>
      </c>
      <c r="G74" s="491">
        <v>796.9</v>
      </c>
    </row>
    <row r="75" spans="1:7" ht="15">
      <c r="A75" s="155">
        <v>14</v>
      </c>
      <c r="B75" s="498" t="s">
        <v>1054</v>
      </c>
      <c r="C75" s="431"/>
      <c r="D75" s="424">
        <v>3022</v>
      </c>
      <c r="E75" s="424">
        <v>569</v>
      </c>
      <c r="F75" s="484" t="s">
        <v>1063</v>
      </c>
      <c r="G75" s="492">
        <v>800</v>
      </c>
    </row>
    <row r="76" spans="1:7" ht="15">
      <c r="A76" s="157">
        <v>15</v>
      </c>
      <c r="B76" s="498" t="s">
        <v>1055</v>
      </c>
      <c r="C76" s="432" t="s">
        <v>12</v>
      </c>
      <c r="D76" s="424">
        <v>3022</v>
      </c>
      <c r="E76" s="67">
        <v>569</v>
      </c>
      <c r="F76" s="484" t="s">
        <v>1063</v>
      </c>
      <c r="G76" s="492">
        <v>800</v>
      </c>
    </row>
  </sheetData>
  <sheetProtection/>
  <mergeCells count="2">
    <mergeCell ref="A1:G1"/>
    <mergeCell ref="A59:J5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10" sqref="I10"/>
    </sheetView>
  </sheetViews>
  <sheetFormatPr defaultColWidth="11.421875" defaultRowHeight="12.75"/>
  <cols>
    <col min="1" max="1" width="6.28125" style="0" customWidth="1"/>
    <col min="2" max="2" width="24.421875" style="0" customWidth="1"/>
    <col min="3" max="3" width="3.421875" style="55" customWidth="1"/>
    <col min="4" max="4" width="7.140625" style="0" customWidth="1"/>
    <col min="5" max="5" width="6.140625" style="0" customWidth="1"/>
    <col min="6" max="6" width="30.8515625" style="0" customWidth="1"/>
    <col min="7" max="7" width="12.421875" style="0" customWidth="1"/>
  </cols>
  <sheetData>
    <row r="1" spans="1:7" ht="16.5">
      <c r="A1" s="522" t="s">
        <v>827</v>
      </c>
      <c r="B1" s="522"/>
      <c r="C1" s="522"/>
      <c r="D1" s="522"/>
      <c r="E1" s="522"/>
      <c r="F1" s="522"/>
      <c r="G1" s="522"/>
    </row>
    <row r="4" spans="1:7" ht="19.5" customHeight="1">
      <c r="A4" s="56" t="s">
        <v>2</v>
      </c>
      <c r="B4" s="62" t="s">
        <v>33</v>
      </c>
      <c r="C4" s="60"/>
      <c r="D4" s="28" t="s">
        <v>3</v>
      </c>
      <c r="E4" s="28" t="s">
        <v>4</v>
      </c>
      <c r="F4" s="78" t="s">
        <v>5</v>
      </c>
      <c r="G4" s="78" t="s">
        <v>21</v>
      </c>
    </row>
    <row r="5" spans="1:7" ht="18" customHeight="1">
      <c r="A5" s="61">
        <v>1</v>
      </c>
      <c r="B5" s="446" t="s">
        <v>77</v>
      </c>
      <c r="C5" s="433"/>
      <c r="D5" s="93">
        <v>3022</v>
      </c>
      <c r="E5" s="93">
        <v>512</v>
      </c>
      <c r="F5" s="196" t="s">
        <v>829</v>
      </c>
      <c r="G5" s="92">
        <v>5786.1</v>
      </c>
    </row>
    <row r="6" spans="1:7" ht="18" customHeight="1">
      <c r="A6" s="61">
        <v>2</v>
      </c>
      <c r="B6" s="446" t="s">
        <v>142</v>
      </c>
      <c r="C6" s="433"/>
      <c r="D6" s="93">
        <v>3006</v>
      </c>
      <c r="E6" s="93">
        <v>882</v>
      </c>
      <c r="F6" s="196" t="s">
        <v>830</v>
      </c>
      <c r="G6" s="92">
        <v>5707.2</v>
      </c>
    </row>
    <row r="7" spans="1:7" ht="18" customHeight="1">
      <c r="A7" s="61">
        <v>3</v>
      </c>
      <c r="B7" s="446" t="s">
        <v>72</v>
      </c>
      <c r="C7" s="433"/>
      <c r="D7" s="93">
        <v>3001</v>
      </c>
      <c r="E7" s="93">
        <v>617</v>
      </c>
      <c r="F7" s="196" t="s">
        <v>831</v>
      </c>
      <c r="G7" s="92">
        <v>5706</v>
      </c>
    </row>
    <row r="8" spans="1:7" ht="18" customHeight="1">
      <c r="A8" s="61">
        <v>4</v>
      </c>
      <c r="B8" s="446" t="s">
        <v>83</v>
      </c>
      <c r="C8" s="433"/>
      <c r="D8" s="93">
        <v>3013</v>
      </c>
      <c r="E8" s="93">
        <v>64</v>
      </c>
      <c r="F8" s="196" t="s">
        <v>832</v>
      </c>
      <c r="G8" s="92">
        <v>5634</v>
      </c>
    </row>
    <row r="9" spans="1:7" ht="18" customHeight="1">
      <c r="A9" s="61">
        <v>5</v>
      </c>
      <c r="B9" s="446" t="s">
        <v>682</v>
      </c>
      <c r="C9" s="433"/>
      <c r="D9" s="93">
        <v>3006</v>
      </c>
      <c r="E9" s="93">
        <v>882</v>
      </c>
      <c r="F9" s="196" t="s">
        <v>830</v>
      </c>
      <c r="G9" s="92">
        <v>5612.6</v>
      </c>
    </row>
    <row r="10" spans="1:7" ht="18" customHeight="1">
      <c r="A10" s="61">
        <v>6</v>
      </c>
      <c r="B10" s="446" t="s">
        <v>80</v>
      </c>
      <c r="C10" s="433"/>
      <c r="D10" s="93">
        <v>3022</v>
      </c>
      <c r="E10" s="93">
        <v>372</v>
      </c>
      <c r="F10" s="196" t="s">
        <v>833</v>
      </c>
      <c r="G10" s="92">
        <v>5606.4</v>
      </c>
    </row>
    <row r="11" spans="1:7" ht="18" customHeight="1">
      <c r="A11" s="61">
        <v>7</v>
      </c>
      <c r="B11" s="446" t="s">
        <v>92</v>
      </c>
      <c r="C11" s="433"/>
      <c r="D11" s="93">
        <v>3017</v>
      </c>
      <c r="E11" s="93">
        <v>70</v>
      </c>
      <c r="F11" s="196" t="s">
        <v>820</v>
      </c>
      <c r="G11" s="92">
        <v>5569.4</v>
      </c>
    </row>
    <row r="12" spans="1:7" ht="18" customHeight="1">
      <c r="A12" s="61">
        <v>8</v>
      </c>
      <c r="B12" s="446" t="s">
        <v>683</v>
      </c>
      <c r="C12" s="433"/>
      <c r="D12" s="93">
        <v>3014</v>
      </c>
      <c r="E12" s="93">
        <v>278</v>
      </c>
      <c r="F12" s="196" t="s">
        <v>821</v>
      </c>
      <c r="G12" s="92">
        <v>5552.4</v>
      </c>
    </row>
    <row r="13" spans="1:7" ht="18" customHeight="1">
      <c r="A13" s="61">
        <v>9</v>
      </c>
      <c r="B13" s="446" t="s">
        <v>79</v>
      </c>
      <c r="C13" s="433"/>
      <c r="D13" s="93">
        <v>3001</v>
      </c>
      <c r="E13" s="93">
        <v>617</v>
      </c>
      <c r="F13" s="196" t="s">
        <v>831</v>
      </c>
      <c r="G13" s="92">
        <v>5533.7</v>
      </c>
    </row>
    <row r="14" spans="1:7" ht="18" customHeight="1">
      <c r="A14" s="61">
        <v>10</v>
      </c>
      <c r="B14" s="446" t="s">
        <v>684</v>
      </c>
      <c r="C14" s="433"/>
      <c r="D14" s="93">
        <v>3013</v>
      </c>
      <c r="E14" s="93">
        <v>451</v>
      </c>
      <c r="F14" s="196" t="s">
        <v>822</v>
      </c>
      <c r="G14" s="92">
        <v>5517.2</v>
      </c>
    </row>
    <row r="15" spans="1:7" ht="18" customHeight="1">
      <c r="A15" s="61">
        <v>11</v>
      </c>
      <c r="B15" s="446" t="s">
        <v>84</v>
      </c>
      <c r="C15" s="433"/>
      <c r="D15" s="93">
        <v>3016</v>
      </c>
      <c r="E15" s="93">
        <v>669</v>
      </c>
      <c r="F15" s="196" t="s">
        <v>823</v>
      </c>
      <c r="G15" s="92">
        <v>5476.6</v>
      </c>
    </row>
    <row r="16" spans="1:7" ht="18" customHeight="1">
      <c r="A16" s="61">
        <v>12</v>
      </c>
      <c r="B16" s="446" t="s">
        <v>85</v>
      </c>
      <c r="C16" s="433"/>
      <c r="D16" s="93">
        <v>3013</v>
      </c>
      <c r="E16" s="93">
        <v>451</v>
      </c>
      <c r="F16" s="196" t="s">
        <v>822</v>
      </c>
      <c r="G16" s="92">
        <v>5464.8</v>
      </c>
    </row>
    <row r="17" spans="1:7" ht="18" customHeight="1">
      <c r="A17" s="61">
        <v>13</v>
      </c>
      <c r="B17" s="446" t="s">
        <v>88</v>
      </c>
      <c r="C17" s="433"/>
      <c r="D17" s="93">
        <v>3020</v>
      </c>
      <c r="E17" s="93">
        <v>940</v>
      </c>
      <c r="F17" s="196" t="s">
        <v>834</v>
      </c>
      <c r="G17" s="92">
        <v>5460.4</v>
      </c>
    </row>
    <row r="18" spans="1:7" ht="18" customHeight="1">
      <c r="A18" s="61">
        <v>14</v>
      </c>
      <c r="B18" s="446" t="s">
        <v>685</v>
      </c>
      <c r="C18" s="433" t="s">
        <v>12</v>
      </c>
      <c r="D18" s="93">
        <v>3014</v>
      </c>
      <c r="E18" s="93">
        <v>278</v>
      </c>
      <c r="F18" s="196" t="s">
        <v>821</v>
      </c>
      <c r="G18" s="92">
        <v>5453.6</v>
      </c>
    </row>
    <row r="19" spans="1:7" ht="18" customHeight="1">
      <c r="A19" s="61">
        <v>15</v>
      </c>
      <c r="B19" s="446" t="s">
        <v>73</v>
      </c>
      <c r="C19" s="433"/>
      <c r="D19" s="93">
        <v>3013</v>
      </c>
      <c r="E19" s="93">
        <v>451</v>
      </c>
      <c r="F19" s="196" t="s">
        <v>822</v>
      </c>
      <c r="G19" s="92">
        <v>5446.2</v>
      </c>
    </row>
    <row r="20" spans="1:7" ht="18" customHeight="1">
      <c r="A20" s="61">
        <v>16</v>
      </c>
      <c r="B20" s="446" t="s">
        <v>75</v>
      </c>
      <c r="C20" s="433" t="s">
        <v>12</v>
      </c>
      <c r="D20" s="93">
        <v>3020</v>
      </c>
      <c r="E20" s="93">
        <v>940</v>
      </c>
      <c r="F20" s="196" t="s">
        <v>835</v>
      </c>
      <c r="G20" s="92">
        <v>54443.2</v>
      </c>
    </row>
    <row r="21" spans="1:7" ht="18" customHeight="1">
      <c r="A21" s="61">
        <v>17</v>
      </c>
      <c r="B21" s="446" t="s">
        <v>82</v>
      </c>
      <c r="C21" s="433"/>
      <c r="D21" s="93">
        <v>3021</v>
      </c>
      <c r="E21" s="93">
        <v>471</v>
      </c>
      <c r="F21" s="196" t="s">
        <v>836</v>
      </c>
      <c r="G21" s="92">
        <v>5417.9</v>
      </c>
    </row>
    <row r="22" spans="1:7" ht="18" customHeight="1">
      <c r="A22" s="61">
        <v>18</v>
      </c>
      <c r="B22" s="446" t="s">
        <v>86</v>
      </c>
      <c r="C22" s="433"/>
      <c r="D22" s="93">
        <v>3010</v>
      </c>
      <c r="E22" s="93">
        <v>31</v>
      </c>
      <c r="F22" s="196" t="s">
        <v>824</v>
      </c>
      <c r="G22" s="92">
        <v>5407.7</v>
      </c>
    </row>
    <row r="23" spans="1:7" ht="18" customHeight="1">
      <c r="A23" s="61">
        <v>19</v>
      </c>
      <c r="B23" s="446" t="s">
        <v>686</v>
      </c>
      <c r="C23" s="433"/>
      <c r="D23" s="93">
        <v>3006</v>
      </c>
      <c r="E23" s="93">
        <v>882</v>
      </c>
      <c r="F23" s="196" t="s">
        <v>830</v>
      </c>
      <c r="G23" s="92">
        <v>5392.3</v>
      </c>
    </row>
    <row r="24" spans="1:7" ht="18" customHeight="1">
      <c r="A24" s="61">
        <v>20</v>
      </c>
      <c r="B24" s="446" t="s">
        <v>687</v>
      </c>
      <c r="C24" s="433"/>
      <c r="D24" s="93">
        <v>3021</v>
      </c>
      <c r="E24" s="93">
        <v>35</v>
      </c>
      <c r="F24" s="196" t="s">
        <v>837</v>
      </c>
      <c r="G24" s="92">
        <v>5391.4</v>
      </c>
    </row>
    <row r="25" spans="1:7" ht="18" customHeight="1">
      <c r="A25" s="61">
        <v>21</v>
      </c>
      <c r="B25" s="446" t="s">
        <v>688</v>
      </c>
      <c r="C25" s="433"/>
      <c r="D25" s="93">
        <v>3006</v>
      </c>
      <c r="E25" s="93">
        <v>591</v>
      </c>
      <c r="F25" s="196" t="s">
        <v>838</v>
      </c>
      <c r="G25" s="92">
        <v>5362.8</v>
      </c>
    </row>
    <row r="26" spans="1:7" ht="18" customHeight="1">
      <c r="A26" s="61">
        <v>22</v>
      </c>
      <c r="B26" s="446" t="s">
        <v>689</v>
      </c>
      <c r="C26" s="433"/>
      <c r="D26" s="93">
        <v>3020</v>
      </c>
      <c r="E26" s="93">
        <v>940</v>
      </c>
      <c r="F26" s="196" t="s">
        <v>835</v>
      </c>
      <c r="G26" s="92">
        <v>5356.6</v>
      </c>
    </row>
    <row r="27" spans="1:7" ht="18" customHeight="1">
      <c r="A27" s="61">
        <v>23</v>
      </c>
      <c r="B27" s="446" t="s">
        <v>690</v>
      </c>
      <c r="C27" s="433"/>
      <c r="D27" s="93">
        <v>3022</v>
      </c>
      <c r="E27" s="93">
        <v>372</v>
      </c>
      <c r="F27" s="196" t="s">
        <v>833</v>
      </c>
      <c r="G27" s="92">
        <v>5351.1</v>
      </c>
    </row>
    <row r="28" spans="1:7" ht="18" customHeight="1">
      <c r="A28" s="61">
        <v>24</v>
      </c>
      <c r="B28" s="446" t="s">
        <v>144</v>
      </c>
      <c r="C28" s="433"/>
      <c r="D28" s="93">
        <v>3017</v>
      </c>
      <c r="E28" s="93">
        <v>644</v>
      </c>
      <c r="F28" s="196" t="s">
        <v>839</v>
      </c>
      <c r="G28" s="92">
        <v>5286.9</v>
      </c>
    </row>
    <row r="29" spans="1:7" ht="18" customHeight="1">
      <c r="A29" s="61">
        <v>25</v>
      </c>
      <c r="B29" s="446" t="s">
        <v>691</v>
      </c>
      <c r="C29" s="433"/>
      <c r="D29" s="93">
        <v>3022</v>
      </c>
      <c r="E29" s="93">
        <v>372</v>
      </c>
      <c r="F29" s="196" t="s">
        <v>833</v>
      </c>
      <c r="G29" s="92">
        <v>5284.2</v>
      </c>
    </row>
    <row r="30" spans="1:7" ht="18" customHeight="1">
      <c r="A30" s="61">
        <v>26</v>
      </c>
      <c r="B30" s="446" t="s">
        <v>78</v>
      </c>
      <c r="C30" s="433"/>
      <c r="D30" s="93">
        <v>3006</v>
      </c>
      <c r="E30" s="93">
        <v>232</v>
      </c>
      <c r="F30" s="196" t="s">
        <v>840</v>
      </c>
      <c r="G30" s="92">
        <v>5247.7</v>
      </c>
    </row>
    <row r="31" spans="1:7" ht="18" customHeight="1">
      <c r="A31" s="61">
        <v>27</v>
      </c>
      <c r="B31" s="446" t="s">
        <v>692</v>
      </c>
      <c r="C31" s="433"/>
      <c r="D31" s="93">
        <v>3018</v>
      </c>
      <c r="E31" s="93">
        <v>470</v>
      </c>
      <c r="F31" s="196" t="s">
        <v>841</v>
      </c>
      <c r="G31" s="92">
        <v>5221.4</v>
      </c>
    </row>
    <row r="32" spans="1:7" ht="18" customHeight="1">
      <c r="A32" s="61">
        <v>28</v>
      </c>
      <c r="B32" s="446" t="s">
        <v>87</v>
      </c>
      <c r="C32" s="433"/>
      <c r="D32" s="93">
        <v>3001</v>
      </c>
      <c r="E32" s="93">
        <v>617</v>
      </c>
      <c r="F32" s="196" t="s">
        <v>831</v>
      </c>
      <c r="G32" s="92">
        <v>5194.7</v>
      </c>
    </row>
    <row r="33" spans="1:7" ht="18" customHeight="1">
      <c r="A33" s="61">
        <v>29</v>
      </c>
      <c r="B33" s="446" t="s">
        <v>693</v>
      </c>
      <c r="C33" s="433"/>
      <c r="D33" s="188">
        <v>3014</v>
      </c>
      <c r="E33" s="99">
        <v>980</v>
      </c>
      <c r="F33" s="196" t="s">
        <v>842</v>
      </c>
      <c r="G33" s="92">
        <v>5130.8</v>
      </c>
    </row>
    <row r="34" spans="1:7" ht="18" customHeight="1">
      <c r="A34" s="61">
        <v>30</v>
      </c>
      <c r="B34" s="446" t="s">
        <v>694</v>
      </c>
      <c r="C34" s="433"/>
      <c r="D34" s="188">
        <v>3006</v>
      </c>
      <c r="E34" s="188">
        <v>882</v>
      </c>
      <c r="F34" s="196" t="s">
        <v>830</v>
      </c>
      <c r="G34" s="92">
        <v>5019</v>
      </c>
    </row>
    <row r="35" spans="1:7" ht="18" customHeight="1">
      <c r="A35" s="61">
        <v>31</v>
      </c>
      <c r="B35" s="446" t="s">
        <v>76</v>
      </c>
      <c r="C35" s="433"/>
      <c r="D35" s="93">
        <v>3010</v>
      </c>
      <c r="E35" s="93">
        <v>31</v>
      </c>
      <c r="F35" s="196" t="s">
        <v>824</v>
      </c>
      <c r="G35" s="92">
        <v>5009.9</v>
      </c>
    </row>
    <row r="36" spans="1:7" ht="18" customHeight="1">
      <c r="A36" s="61">
        <v>32</v>
      </c>
      <c r="B36" s="446" t="s">
        <v>74</v>
      </c>
      <c r="C36" s="433"/>
      <c r="D36" s="93">
        <v>3022</v>
      </c>
      <c r="E36" s="93">
        <v>972</v>
      </c>
      <c r="F36" s="196" t="s">
        <v>825</v>
      </c>
      <c r="G36" s="92">
        <v>4974.4</v>
      </c>
    </row>
    <row r="37" spans="1:7" ht="18" customHeight="1">
      <c r="A37" s="61">
        <v>33</v>
      </c>
      <c r="B37" s="446" t="s">
        <v>143</v>
      </c>
      <c r="C37" s="433"/>
      <c r="D37" s="93">
        <v>3017</v>
      </c>
      <c r="E37" s="93">
        <v>70</v>
      </c>
      <c r="F37" s="196" t="s">
        <v>820</v>
      </c>
      <c r="G37" s="92">
        <v>4899.8</v>
      </c>
    </row>
    <row r="38" spans="1:7" ht="18" customHeight="1">
      <c r="A38" s="73">
        <v>34</v>
      </c>
      <c r="B38" s="446" t="s">
        <v>695</v>
      </c>
      <c r="C38" s="433"/>
      <c r="D38" s="93">
        <v>3022</v>
      </c>
      <c r="E38" s="93">
        <v>5</v>
      </c>
      <c r="F38" s="196" t="s">
        <v>502</v>
      </c>
      <c r="G38" s="92">
        <v>4843.7</v>
      </c>
    </row>
    <row r="39" spans="1:7" ht="18" customHeight="1">
      <c r="A39" s="73">
        <v>35</v>
      </c>
      <c r="B39" s="446" t="s">
        <v>696</v>
      </c>
      <c r="C39" s="433"/>
      <c r="D39" s="93">
        <v>3022</v>
      </c>
      <c r="E39" s="93">
        <v>972</v>
      </c>
      <c r="F39" s="196" t="s">
        <v>825</v>
      </c>
      <c r="G39" s="92">
        <v>4778.7</v>
      </c>
    </row>
    <row r="40" spans="1:7" ht="19.5" customHeight="1">
      <c r="A40" s="445">
        <v>36</v>
      </c>
      <c r="B40" s="446" t="s">
        <v>697</v>
      </c>
      <c r="C40" s="447"/>
      <c r="D40" s="92">
        <v>3017</v>
      </c>
      <c r="E40" s="196">
        <v>70</v>
      </c>
      <c r="F40" s="196" t="s">
        <v>820</v>
      </c>
      <c r="G40" s="92">
        <v>4771.5</v>
      </c>
    </row>
    <row r="41" spans="1:7" ht="19.5" customHeight="1">
      <c r="A41" s="445">
        <v>37</v>
      </c>
      <c r="B41" s="446" t="s">
        <v>89</v>
      </c>
      <c r="C41" s="447"/>
      <c r="D41" s="92">
        <v>3006</v>
      </c>
      <c r="E41" s="196">
        <v>528</v>
      </c>
      <c r="F41" s="196" t="s">
        <v>826</v>
      </c>
      <c r="G41" s="92">
        <v>4720.7</v>
      </c>
    </row>
    <row r="42" spans="1:7" ht="19.5" customHeight="1">
      <c r="A42" s="445">
        <v>38</v>
      </c>
      <c r="B42" s="446" t="s">
        <v>698</v>
      </c>
      <c r="C42" s="447"/>
      <c r="D42" s="92">
        <v>3020</v>
      </c>
      <c r="E42" s="196">
        <v>651</v>
      </c>
      <c r="F42" s="196" t="s">
        <v>843</v>
      </c>
      <c r="G42" s="92">
        <v>4120.1</v>
      </c>
    </row>
    <row r="43" spans="1:7" ht="19.5" customHeight="1">
      <c r="A43" s="445">
        <v>39</v>
      </c>
      <c r="B43" s="446" t="s">
        <v>81</v>
      </c>
      <c r="C43" s="447"/>
      <c r="D43" s="92">
        <v>3022</v>
      </c>
      <c r="E43" s="196">
        <v>972</v>
      </c>
      <c r="F43" s="196" t="s">
        <v>825</v>
      </c>
      <c r="G43" s="92">
        <v>2876.7</v>
      </c>
    </row>
    <row r="44" ht="19.5" customHeight="1">
      <c r="C44"/>
    </row>
    <row r="45" ht="19.5" customHeight="1">
      <c r="C45"/>
    </row>
    <row r="46" ht="19.5" customHeight="1">
      <c r="C46"/>
    </row>
    <row r="47" ht="19.5" customHeight="1">
      <c r="C47"/>
    </row>
    <row r="48" ht="19.5" customHeight="1">
      <c r="C48"/>
    </row>
  </sheetData>
  <sheetProtection/>
  <mergeCells count="1">
    <mergeCell ref="A1:G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FFAM </dc:creator>
  <cp:keywords/>
  <dc:description/>
  <cp:lastModifiedBy>AEROMODELES</cp:lastModifiedBy>
  <cp:lastPrinted>2005-10-28T08:45:55Z</cp:lastPrinted>
  <dcterms:created xsi:type="dcterms:W3CDTF">2003-10-13T09:40:53Z</dcterms:created>
  <dcterms:modified xsi:type="dcterms:W3CDTF">2012-09-24T13:56:05Z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1176520878</vt:i4>
  </property>
  <property fmtid="{D5CDD505-2E9C-101B-9397-08002B2CF9AE}" pid="3" name="_EmailSubject">
    <vt:lpwstr>site ffam loisir et competition </vt:lpwstr>
  </property>
  <property fmtid="{D5CDD505-2E9C-101B-9397-08002B2CF9AE}" pid="4" name="_AuthorEmail">
    <vt:lpwstr>maurice.dorizon@wanadoo.fr</vt:lpwstr>
  </property>
  <property fmtid="{D5CDD505-2E9C-101B-9397-08002B2CF9AE}" pid="5" name="_AuthorEmailDisplayName">
    <vt:lpwstr>maurice.dorizon</vt:lpwstr>
  </property>
  <property fmtid="{D5CDD505-2E9C-101B-9397-08002B2CF9AE}" pid="6" name="_ReviewingToolsShownOnce">
    <vt:lpwstr/>
  </property>
</Properties>
</file>