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0" yWindow="1380" windowWidth="19320" windowHeight="11640" tabRatio="818" activeTab="1"/>
  </bookViews>
  <sheets>
    <sheet name="VL Intérieur" sheetId="1" r:id="rId1"/>
    <sheet name="VL Extérieur" sheetId="2" r:id="rId2"/>
    <sheet name="F1E" sheetId="3" r:id="rId3"/>
    <sheet name="VCC" sheetId="4" r:id="rId4"/>
    <sheet name="Avion voltige RC" sheetId="5" r:id="rId5"/>
    <sheet name="VGM" sheetId="6" r:id="rId6"/>
    <sheet name="Avion voltige Indoor RC" sheetId="7" r:id="rId7"/>
    <sheet name="Hélicoptère de voltige" sheetId="8" r:id="rId8"/>
    <sheet name="Racer" sheetId="9" r:id="rId9"/>
    <sheet name="Maquette RC" sheetId="10" r:id="rId10"/>
    <sheet name="Maquette planeur" sheetId="11" r:id="rId11"/>
    <sheet name="Motoplaneur électrique" sheetId="12" r:id="rId12"/>
    <sheet name="Electro 7 " sheetId="13" r:id="rId13"/>
    <sheet name="F7A" sheetId="14" r:id="rId14"/>
    <sheet name="F3B" sheetId="15" r:id="rId15"/>
    <sheet name="F3F" sheetId="16" r:id="rId16"/>
    <sheet name="F3J" sheetId="17" r:id="rId17"/>
    <sheet name="F3K" sheetId="18" r:id="rId18"/>
    <sheet name="F3Q" sheetId="19" r:id="rId19"/>
    <sheet name="FF2000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NC2" localSheetId="4">'[11]vol 2 juges F4C'!$H$2</definedName>
    <definedName name="_NC2" localSheetId="12">'[11]vol 2 juges F4C'!$H$2</definedName>
    <definedName name="_NC2" localSheetId="14">'[17]vol 2 juges F4C'!$H$2</definedName>
    <definedName name="_NC2" localSheetId="16">'[6]vol 2 juges F4C'!$H$2</definedName>
    <definedName name="_NC2" localSheetId="17">'[11]vol 2 juges F4C'!$H$2</definedName>
    <definedName name="_NC2" localSheetId="18">'[11]vol 2 juges F4C'!$H$2</definedName>
    <definedName name="_NC2" localSheetId="10">'[11]vol 2 juges F4C'!$H$2</definedName>
    <definedName name="_NC2" localSheetId="9">'[6]vol 2 juges F4C'!$H$2</definedName>
    <definedName name="_NC2" localSheetId="11">'[11]vol 2 juges F4C'!$H$2</definedName>
    <definedName name="_NC2">'[1]vol 2 juges F4C'!$H$2</definedName>
    <definedName name="_NC3" localSheetId="4">'[11]vol 3 juges F4C'!$H$2</definedName>
    <definedName name="_NC3" localSheetId="12">'[11]vol 3 juges F4C'!$H$2</definedName>
    <definedName name="_NC3" localSheetId="14">'[17]vol 3 juges F4C'!$H$2</definedName>
    <definedName name="_NC3" localSheetId="16">'[6]vol 3 juges F4C'!$H$2</definedName>
    <definedName name="_NC3" localSheetId="17">'[11]vol 3 juges F4C'!$H$2</definedName>
    <definedName name="_NC3" localSheetId="18">'[11]vol 3 juges F4C'!$H$2</definedName>
    <definedName name="_NC3" localSheetId="10">'[11]vol 3 juges F4C'!$H$2</definedName>
    <definedName name="_NC3" localSheetId="9">'[6]vol 3 juges F4C'!$H$2</definedName>
    <definedName name="_NC3" localSheetId="11">'[11]vol 3 juges F4C'!$H$2</definedName>
    <definedName name="_NC3">'[1]vol 3 juges F4C'!$H$2</definedName>
    <definedName name="_vol1" localSheetId="4">'[12]Résultats'!$J$3:$J$22</definedName>
    <definedName name="_vol1" localSheetId="12">'[12]Résultats'!$J$3:$J$22</definedName>
    <definedName name="_vol1" localSheetId="14">'[18]Résultats'!$J$3:$J$22</definedName>
    <definedName name="_vol1" localSheetId="16">'[7]Résultats'!$J$3:$J$22</definedName>
    <definedName name="_vol1" localSheetId="17">'[12]Résultats'!$J$3:$J$22</definedName>
    <definedName name="_vol1" localSheetId="18">'[12]Résultats'!$J$3:$J$22</definedName>
    <definedName name="_vol1" localSheetId="10">'[12]Résultats'!$J$3:$J$22</definedName>
    <definedName name="_vol1" localSheetId="9">'[7]Résultats'!$J$3:$J$22</definedName>
    <definedName name="_vol1" localSheetId="11">'[12]Résultats'!$J$3:$J$22</definedName>
    <definedName name="_vol1">'[2]Résultats'!$J$3:$J$22</definedName>
    <definedName name="_vol2" localSheetId="4">'[12]Résultats'!$K$3:$K$22</definedName>
    <definedName name="_vol2" localSheetId="12">'[12]Résultats'!$K$3:$K$22</definedName>
    <definedName name="_vol2" localSheetId="14">'[18]Résultats'!$K$3:$K$22</definedName>
    <definedName name="_vol2" localSheetId="16">'[7]Résultats'!$K$3:$K$22</definedName>
    <definedName name="_vol2" localSheetId="17">'[12]Résultats'!$K$3:$K$22</definedName>
    <definedName name="_vol2" localSheetId="18">'[12]Résultats'!$K$3:$K$22</definedName>
    <definedName name="_vol2" localSheetId="10">'[12]Résultats'!$K$3:$K$22</definedName>
    <definedName name="_vol2" localSheetId="9">'[7]Résultats'!$K$3:$K$22</definedName>
    <definedName name="_vol2" localSheetId="11">'[12]Résultats'!$K$3:$K$22</definedName>
    <definedName name="_vol2">'[2]Résultats'!$K$3:$K$22</definedName>
    <definedName name="_xlfn.IFERROR" hidden="1">#NAME?</definedName>
    <definedName name="cat" localSheetId="12">'[3]Détails des modèles'!$B$4:$B$43</definedName>
    <definedName name="cat" localSheetId="2">'[3]Détails des modèles'!$B$4:$B$43</definedName>
    <definedName name="cat" localSheetId="14">'[19]Détails des modèles'!$B$4:$B$43</definedName>
    <definedName name="cat" localSheetId="16">'[8]Détails des modèles'!$B$4:$B$43</definedName>
    <definedName name="cat" localSheetId="17">'[3]Détails des modèles'!$B$4:$B$43</definedName>
    <definedName name="cat" localSheetId="13">'[24]Détails des modèles'!$B$4:$B$43</definedName>
    <definedName name="cat" localSheetId="19">'[24]Détails des modèles'!$B$4:$B$43</definedName>
    <definedName name="cat" localSheetId="3">'[24]Détails des modèles'!$B$4:$B$43</definedName>
    <definedName name="cat" localSheetId="5">'[24]Détails des modèles'!$B$4:$B$43</definedName>
    <definedName name="cat" localSheetId="1">'[24]Détails des modèles'!$B$4:$B$43</definedName>
    <definedName name="cat" localSheetId="0">'[24]Détails des modèles'!$B$4:$B$43</definedName>
    <definedName name="cat">'[3]Détails des modèles'!$B$4:$B$43</definedName>
    <definedName name="CVOL1" localSheetId="4">'[13]Résultats_CF_Blois_Hélicos'!#REF!</definedName>
    <definedName name="CVOL1" localSheetId="12">'[13]Résultats_CF_Blois_Hélicos'!#REF!</definedName>
    <definedName name="CVOL1" localSheetId="14">'[20]Résultats_CF_Blois_Hélicos'!#REF!</definedName>
    <definedName name="CVOL1" localSheetId="16">'[9]Résultats_CF_Blois_Hélicos'!#REF!</definedName>
    <definedName name="CVOL1" localSheetId="17">'[13]Résultats_CF_Blois_Hélicos'!#REF!</definedName>
    <definedName name="CVOL1" localSheetId="18">'[13]Résultats_CF_Blois_Hélicos'!#REF!</definedName>
    <definedName name="CVOL1" localSheetId="10">'[13]Résultats_CF_Blois_Hélicos'!#REF!</definedName>
    <definedName name="CVOL1" localSheetId="9">'[9]Résultats_CF_Blois_Hélicos'!#REF!</definedName>
    <definedName name="CVOL1" localSheetId="11">'[13]Résultats_CF_Blois_Hélicos'!#REF!</definedName>
    <definedName name="CVOL1">'[4]Résultats_CF_Blois_Hélicos'!#REF!</definedName>
    <definedName name="CVOL2" localSheetId="4">'[13]Résultats_CF_Blois_Hélicos'!#REF!</definedName>
    <definedName name="CVOL2" localSheetId="12">'[13]Résultats_CF_Blois_Hélicos'!#REF!</definedName>
    <definedName name="CVOL2" localSheetId="14">'[20]Résultats_CF_Blois_Hélicos'!#REF!</definedName>
    <definedName name="CVOL2" localSheetId="16">'[9]Résultats_CF_Blois_Hélicos'!#REF!</definedName>
    <definedName name="CVOL2" localSheetId="17">'[13]Résultats_CF_Blois_Hélicos'!#REF!</definedName>
    <definedName name="CVOL2" localSheetId="18">'[13]Résultats_CF_Blois_Hélicos'!#REF!</definedName>
    <definedName name="CVOL2" localSheetId="10">'[13]Résultats_CF_Blois_Hélicos'!#REF!</definedName>
    <definedName name="CVOL2" localSheetId="9">'[9]Résultats_CF_Blois_Hélicos'!#REF!</definedName>
    <definedName name="CVOL2" localSheetId="11">'[13]Résultats_CF_Blois_Hélicos'!#REF!</definedName>
    <definedName name="CVOL2">'[4]Résultats_CF_Blois_Hélicos'!#REF!</definedName>
    <definedName name="CVstat" localSheetId="4">'[13]Résultats_CF_Blois_Hélicos'!#REF!</definedName>
    <definedName name="CVstat" localSheetId="12">'[13]Résultats_CF_Blois_Hélicos'!#REF!</definedName>
    <definedName name="CVstat" localSheetId="14">'[20]Résultats_CF_Blois_Hélicos'!#REF!</definedName>
    <definedName name="CVstat" localSheetId="16">'[9]Résultats_CF_Blois_Hélicos'!#REF!</definedName>
    <definedName name="CVstat" localSheetId="17">'[13]Résultats_CF_Blois_Hélicos'!#REF!</definedName>
    <definedName name="CVstat" localSheetId="18">'[13]Résultats_CF_Blois_Hélicos'!#REF!</definedName>
    <definedName name="CVstat" localSheetId="10">'[13]Résultats_CF_Blois_Hélicos'!#REF!</definedName>
    <definedName name="CVstat" localSheetId="9">'[9]Résultats_CF_Blois_Hélicos'!#REF!</definedName>
    <definedName name="CVstat" localSheetId="11">'[13]Résultats_CF_Blois_Hélicos'!#REF!</definedName>
    <definedName name="CVstat">'[4]Résultats_CF_Blois_Hélicos'!#REF!</definedName>
    <definedName name="Excel_BuiltIn_Print_Area_1" localSheetId="4">#REF!</definedName>
    <definedName name="Excel_BuiltIn_Print_Area_1" localSheetId="12">#REF!</definedName>
    <definedName name="Excel_BuiltIn_Print_Area_1" localSheetId="14">#REF!</definedName>
    <definedName name="Excel_BuiltIn_Print_Area_1" localSheetId="17">#REF!</definedName>
    <definedName name="Excel_BuiltIn_Print_Area_1" localSheetId="11">#REF!</definedName>
    <definedName name="Excel_BuiltIn_Print_Area_1">#REF!</definedName>
    <definedName name="jg" localSheetId="4">'[11]vol 3 juges F4C'!$D$7:$D$46</definedName>
    <definedName name="jg" localSheetId="12">'[11]vol 3 juges F4C'!$D$7:$D$46</definedName>
    <definedName name="jg" localSheetId="14">'[17]vol 3 juges F4C'!$D$7:$D$46</definedName>
    <definedName name="jg" localSheetId="16">'[6]vol 3 juges F4C'!$D$7:$D$46</definedName>
    <definedName name="jg" localSheetId="17">'[11]vol 3 juges F4C'!$D$7:$D$46</definedName>
    <definedName name="jg" localSheetId="18">'[11]vol 3 juges F4C'!$D$7:$D$46</definedName>
    <definedName name="jg" localSheetId="10">'[11]vol 3 juges F4C'!$D$7:$D$46</definedName>
    <definedName name="jg" localSheetId="9">'[6]vol 3 juges F4C'!$D$7:$D$46</definedName>
    <definedName name="jg" localSheetId="11">'[11]vol 3 juges F4C'!$D$7:$D$46</definedName>
    <definedName name="jg">'[1]vol 3 juges F4C'!$D$7:$D$46</definedName>
    <definedName name="jgg" localSheetId="4">'[11]vol 3 juges F4C'!$E$7:$E$46</definedName>
    <definedName name="jgg" localSheetId="12">'[11]vol 3 juges F4C'!$E$7:$E$46</definedName>
    <definedName name="jgg" localSheetId="14">'[17]vol 3 juges F4C'!$E$7:$E$46</definedName>
    <definedName name="jgg" localSheetId="16">'[6]vol 3 juges F4C'!$E$7:$E$46</definedName>
    <definedName name="jgg" localSheetId="17">'[11]vol 3 juges F4C'!$E$7:$E$46</definedName>
    <definedName name="jgg" localSheetId="18">'[11]vol 3 juges F4C'!$E$7:$E$46</definedName>
    <definedName name="jgg" localSheetId="10">'[11]vol 3 juges F4C'!$E$7:$E$46</definedName>
    <definedName name="jgg" localSheetId="9">'[6]vol 3 juges F4C'!$E$7:$E$46</definedName>
    <definedName name="jgg" localSheetId="11">'[11]vol 3 juges F4C'!$E$7:$E$46</definedName>
    <definedName name="jgg">'[1]vol 3 juges F4C'!$E$7:$E$46</definedName>
    <definedName name="jggg" localSheetId="4">'[11]vol 3 juges F4C'!$H$7:$H$46</definedName>
    <definedName name="jggg" localSheetId="12">'[11]vol 3 juges F4C'!$H$7:$H$46</definedName>
    <definedName name="jggg" localSheetId="14">'[17]vol 3 juges F4C'!$H$7:$H$46</definedName>
    <definedName name="jggg" localSheetId="16">'[6]vol 3 juges F4C'!$H$7:$H$46</definedName>
    <definedName name="jggg" localSheetId="17">'[11]vol 3 juges F4C'!$H$7:$H$46</definedName>
    <definedName name="jggg" localSheetId="18">'[11]vol 3 juges F4C'!$H$7:$H$46</definedName>
    <definedName name="jggg" localSheetId="10">'[11]vol 3 juges F4C'!$H$7:$H$46</definedName>
    <definedName name="jggg" localSheetId="9">'[6]vol 3 juges F4C'!$H$7:$H$46</definedName>
    <definedName name="jggg" localSheetId="11">'[11]vol 3 juges F4C'!$H$7:$H$46</definedName>
    <definedName name="jggg">'[1]vol 3 juges F4C'!$H$7:$H$46</definedName>
    <definedName name="jgggg" localSheetId="4">'[11]vol 3 juges F4C'!$K$7:$K$46</definedName>
    <definedName name="jgggg" localSheetId="12">'[11]vol 3 juges F4C'!$K$7:$K$46</definedName>
    <definedName name="jgggg" localSheetId="14">'[17]vol 3 juges F4C'!$K$7:$K$46</definedName>
    <definedName name="jgggg" localSheetId="16">'[6]vol 3 juges F4C'!$K$7:$K$46</definedName>
    <definedName name="jgggg" localSheetId="17">'[11]vol 3 juges F4C'!$K$7:$K$46</definedName>
    <definedName name="jgggg" localSheetId="18">'[11]vol 3 juges F4C'!$K$7:$K$46</definedName>
    <definedName name="jgggg" localSheetId="10">'[11]vol 3 juges F4C'!$K$7:$K$46</definedName>
    <definedName name="jgggg" localSheetId="9">'[6]vol 3 juges F4C'!$K$7:$K$46</definedName>
    <definedName name="jgggg" localSheetId="11">'[11]vol 3 juges F4C'!$K$7:$K$46</definedName>
    <definedName name="jgggg">'[1]vol 3 juges F4C'!$K$7:$K$46</definedName>
    <definedName name="jggggg" localSheetId="4">'[11]vol 3 juges F4C'!$N$7:$N$46</definedName>
    <definedName name="jggggg" localSheetId="12">'[11]vol 3 juges F4C'!$N$7:$N$46</definedName>
    <definedName name="jggggg" localSheetId="14">'[17]vol 3 juges F4C'!$N$7:$N$46</definedName>
    <definedName name="jggggg" localSheetId="16">'[6]vol 3 juges F4C'!$N$7:$N$46</definedName>
    <definedName name="jggggg" localSheetId="17">'[11]vol 3 juges F4C'!$N$7:$N$46</definedName>
    <definedName name="jggggg" localSheetId="18">'[11]vol 3 juges F4C'!$N$7:$N$46</definedName>
    <definedName name="jggggg" localSheetId="10">'[11]vol 3 juges F4C'!$N$7:$N$46</definedName>
    <definedName name="jggggg" localSheetId="9">'[6]vol 3 juges F4C'!$N$7:$N$46</definedName>
    <definedName name="jggggg" localSheetId="11">'[11]vol 3 juges F4C'!$N$7:$N$46</definedName>
    <definedName name="jggggg">'[1]vol 3 juges F4C'!$N$7:$N$46</definedName>
    <definedName name="jgggggg" localSheetId="4">'[11]vol 3 juges F4C'!$Q$7:$Q$46</definedName>
    <definedName name="jgggggg" localSheetId="12">'[11]vol 3 juges F4C'!$Q$7:$Q$46</definedName>
    <definedName name="jgggggg" localSheetId="14">'[17]vol 3 juges F4C'!$Q$7:$Q$46</definedName>
    <definedName name="jgggggg" localSheetId="16">'[6]vol 3 juges F4C'!$Q$7:$Q$46</definedName>
    <definedName name="jgggggg" localSheetId="17">'[11]vol 3 juges F4C'!$Q$7:$Q$46</definedName>
    <definedName name="jgggggg" localSheetId="18">'[11]vol 3 juges F4C'!$Q$7:$Q$46</definedName>
    <definedName name="jgggggg" localSheetId="10">'[11]vol 3 juges F4C'!$Q$7:$Q$46</definedName>
    <definedName name="jgggggg" localSheetId="9">'[6]vol 3 juges F4C'!$Q$7:$Q$46</definedName>
    <definedName name="jgggggg" localSheetId="11">'[11]vol 3 juges F4C'!$Q$7:$Q$46</definedName>
    <definedName name="jgggggg">'[1]vol 3 juges F4C'!$Q$7:$Q$46</definedName>
    <definedName name="jggggggg" localSheetId="4">#REF!</definedName>
    <definedName name="jggggggg" localSheetId="12">#REF!</definedName>
    <definedName name="jggggggg" localSheetId="14">#REF!</definedName>
    <definedName name="jggggggg" localSheetId="16">#REF!</definedName>
    <definedName name="jggggggg" localSheetId="17">#REF!</definedName>
    <definedName name="jggggggg" localSheetId="18">#REF!</definedName>
    <definedName name="jggggggg" localSheetId="10">#REF!</definedName>
    <definedName name="jggggggg" localSheetId="9">#REF!</definedName>
    <definedName name="jggggggg" localSheetId="11">#REF!</definedName>
    <definedName name="jggggggg">#REF!</definedName>
    <definedName name="jgggggggg" localSheetId="4">#REF!</definedName>
    <definedName name="jgggggggg" localSheetId="12">#REF!</definedName>
    <definedName name="jgggggggg" localSheetId="14">#REF!</definedName>
    <definedName name="jgggggggg" localSheetId="16">#REF!</definedName>
    <definedName name="jgggggggg" localSheetId="17">#REF!</definedName>
    <definedName name="jgggggggg" localSheetId="18">#REF!</definedName>
    <definedName name="jgggggggg" localSheetId="10">#REF!</definedName>
    <definedName name="jgggggggg" localSheetId="9">#REF!</definedName>
    <definedName name="jgggggggg" localSheetId="11">#REF!</definedName>
    <definedName name="jgggggggg">#REF!</definedName>
    <definedName name="jggggggggg" localSheetId="4">#REF!</definedName>
    <definedName name="jggggggggg" localSheetId="12">#REF!</definedName>
    <definedName name="jggggggggg" localSheetId="14">#REF!</definedName>
    <definedName name="jggggggggg" localSheetId="16">#REF!</definedName>
    <definedName name="jggggggggg" localSheetId="17">#REF!</definedName>
    <definedName name="jggggggggg" localSheetId="18">#REF!</definedName>
    <definedName name="jggggggggg" localSheetId="10">#REF!</definedName>
    <definedName name="jggggggggg" localSheetId="9">#REF!</definedName>
    <definedName name="jggggggggg" localSheetId="11">#REF!</definedName>
    <definedName name="jggggggggg">#REF!</definedName>
    <definedName name="jgggggggggg" localSheetId="4">#REF!</definedName>
    <definedName name="jgggggggggg" localSheetId="12">#REF!</definedName>
    <definedName name="jgggggggggg" localSheetId="14">#REF!</definedName>
    <definedName name="jgggggggggg" localSheetId="16">#REF!</definedName>
    <definedName name="jgggggggggg" localSheetId="17">#REF!</definedName>
    <definedName name="jgggggggggg" localSheetId="18">#REF!</definedName>
    <definedName name="jgggggggggg" localSheetId="10">#REF!</definedName>
    <definedName name="jgggggggggg" localSheetId="9">#REF!</definedName>
    <definedName name="jgggggggggg" localSheetId="11">#REF!</definedName>
    <definedName name="jgggggggggg">#REF!</definedName>
    <definedName name="jggggggggggg" localSheetId="4">#REF!</definedName>
    <definedName name="jggggggggggg" localSheetId="12">#REF!</definedName>
    <definedName name="jggggggggggg" localSheetId="14">#REF!</definedName>
    <definedName name="jggggggggggg" localSheetId="16">#REF!</definedName>
    <definedName name="jggggggggggg" localSheetId="17">#REF!</definedName>
    <definedName name="jggggggggggg" localSheetId="18">#REF!</definedName>
    <definedName name="jggggggggggg" localSheetId="10">#REF!</definedName>
    <definedName name="jggggggggggg" localSheetId="9">#REF!</definedName>
    <definedName name="jggggggggggg" localSheetId="11">#REF!</definedName>
    <definedName name="jggggggggggg">#REF!</definedName>
    <definedName name="jjjjjjjjjjug" localSheetId="4">#REF!</definedName>
    <definedName name="jjjjjjjjjjug" localSheetId="12">#REF!</definedName>
    <definedName name="jjjjjjjjjjug" localSheetId="14">#REF!</definedName>
    <definedName name="jjjjjjjjjjug" localSheetId="16">#REF!</definedName>
    <definedName name="jjjjjjjjjjug" localSheetId="17">#REF!</definedName>
    <definedName name="jjjjjjjjjjug" localSheetId="18">#REF!</definedName>
    <definedName name="jjjjjjjjjjug" localSheetId="10">#REF!</definedName>
    <definedName name="jjjjjjjjjjug" localSheetId="9">#REF!</definedName>
    <definedName name="jjjjjjjjjjug" localSheetId="11">#REF!</definedName>
    <definedName name="jjjjjjjjjjug">#REF!</definedName>
    <definedName name="jjjjjjjjjug" localSheetId="4">#REF!</definedName>
    <definedName name="jjjjjjjjjug" localSheetId="12">#REF!</definedName>
    <definedName name="jjjjjjjjjug" localSheetId="14">#REF!</definedName>
    <definedName name="jjjjjjjjjug" localSheetId="16">#REF!</definedName>
    <definedName name="jjjjjjjjjug" localSheetId="17">#REF!</definedName>
    <definedName name="jjjjjjjjjug" localSheetId="18">#REF!</definedName>
    <definedName name="jjjjjjjjjug" localSheetId="10">#REF!</definedName>
    <definedName name="jjjjjjjjjug" localSheetId="9">#REF!</definedName>
    <definedName name="jjjjjjjjjug" localSheetId="11">#REF!</definedName>
    <definedName name="jjjjjjjjjug">#REF!</definedName>
    <definedName name="jjjjjjjjug" localSheetId="4">#REF!</definedName>
    <definedName name="jjjjjjjjug" localSheetId="12">#REF!</definedName>
    <definedName name="jjjjjjjjug" localSheetId="14">#REF!</definedName>
    <definedName name="jjjjjjjjug" localSheetId="16">#REF!</definedName>
    <definedName name="jjjjjjjjug" localSheetId="17">#REF!</definedName>
    <definedName name="jjjjjjjjug" localSheetId="18">#REF!</definedName>
    <definedName name="jjjjjjjjug" localSheetId="10">#REF!</definedName>
    <definedName name="jjjjjjjjug" localSheetId="9">#REF!</definedName>
    <definedName name="jjjjjjjjug" localSheetId="11">#REF!</definedName>
    <definedName name="jjjjjjjjug">#REF!</definedName>
    <definedName name="jjjjjjjug" localSheetId="4">#REF!</definedName>
    <definedName name="jjjjjjjug" localSheetId="12">#REF!</definedName>
    <definedName name="jjjjjjjug" localSheetId="14">#REF!</definedName>
    <definedName name="jjjjjjjug" localSheetId="16">#REF!</definedName>
    <definedName name="jjjjjjjug" localSheetId="17">#REF!</definedName>
    <definedName name="jjjjjjjug" localSheetId="18">#REF!</definedName>
    <definedName name="jjjjjjjug" localSheetId="10">#REF!</definedName>
    <definedName name="jjjjjjjug" localSheetId="9">#REF!</definedName>
    <definedName name="jjjjjjjug" localSheetId="11">#REF!</definedName>
    <definedName name="jjjjjjjug">#REF!</definedName>
    <definedName name="jjjjjjug" localSheetId="4">'[11]vol 1 juges F4C'!$T$7:$T$46</definedName>
    <definedName name="jjjjjjug" localSheetId="12">'[11]vol 1 juges F4C'!$T$7:$T$46</definedName>
    <definedName name="jjjjjjug" localSheetId="14">'[17]vol 1 juges F4C'!$T$7:$T$46</definedName>
    <definedName name="jjjjjjug" localSheetId="16">'[6]vol 1 juges F4C'!$T$7:$T$46</definedName>
    <definedName name="jjjjjjug" localSheetId="17">'[11]vol 1 juges F4C'!$T$7:$T$46</definedName>
    <definedName name="jjjjjjug" localSheetId="18">'[11]vol 1 juges F4C'!$T$7:$T$46</definedName>
    <definedName name="jjjjjjug" localSheetId="10">'[11]vol 1 juges F4C'!$T$7:$T$46</definedName>
    <definedName name="jjjjjjug" localSheetId="9">'[6]vol 1 juges F4C'!$T$7:$T$46</definedName>
    <definedName name="jjjjjjug" localSheetId="11">'[11]vol 1 juges F4C'!$T$7:$T$46</definedName>
    <definedName name="jjjjjjug">'[1]vol 1 juges F4C'!$T$7:$T$46</definedName>
    <definedName name="jjjjjug" localSheetId="4">'[11]vol 1 juges F4C'!$Q$7:$Q$46</definedName>
    <definedName name="jjjjjug" localSheetId="12">'[11]vol 1 juges F4C'!$Q$7:$Q$46</definedName>
    <definedName name="jjjjjug" localSheetId="14">'[17]vol 1 juges F4C'!$Q$7:$Q$46</definedName>
    <definedName name="jjjjjug" localSheetId="16">'[6]vol 1 juges F4C'!$Q$7:$Q$46</definedName>
    <definedName name="jjjjjug" localSheetId="17">'[11]vol 1 juges F4C'!$Q$7:$Q$46</definedName>
    <definedName name="jjjjjug" localSheetId="18">'[11]vol 1 juges F4C'!$Q$7:$Q$46</definedName>
    <definedName name="jjjjjug" localSheetId="10">'[11]vol 1 juges F4C'!$Q$7:$Q$46</definedName>
    <definedName name="jjjjjug" localSheetId="9">'[6]vol 1 juges F4C'!$Q$7:$Q$46</definedName>
    <definedName name="jjjjjug" localSheetId="11">'[11]vol 1 juges F4C'!$Q$7:$Q$46</definedName>
    <definedName name="jjjjjug">'[1]vol 1 juges F4C'!$Q$7:$Q$46</definedName>
    <definedName name="jjjjjug_20" localSheetId="4">#REF!</definedName>
    <definedName name="jjjjjug_20" localSheetId="12">#REF!</definedName>
    <definedName name="jjjjjug_20" localSheetId="14">#REF!</definedName>
    <definedName name="jjjjjug_20" localSheetId="16">#REF!</definedName>
    <definedName name="jjjjjug_20" localSheetId="17">#REF!</definedName>
    <definedName name="jjjjjug_20" localSheetId="18">#REF!</definedName>
    <definedName name="jjjjjug_20" localSheetId="10">#REF!</definedName>
    <definedName name="jjjjjug_20" localSheetId="9">#REF!</definedName>
    <definedName name="jjjjjug_20" localSheetId="11">#REF!</definedName>
    <definedName name="jjjjjug_20">#REF!</definedName>
    <definedName name="jjjjug" localSheetId="4">'[11]vol 1 juges F4C'!$N$7:$N$46</definedName>
    <definedName name="jjjjug" localSheetId="12">'[11]vol 1 juges F4C'!$N$7:$N$46</definedName>
    <definedName name="jjjjug" localSheetId="14">'[17]vol 1 juges F4C'!$N$7:$N$46</definedName>
    <definedName name="jjjjug" localSheetId="16">'[6]vol 1 juges F4C'!$N$7:$N$46</definedName>
    <definedName name="jjjjug" localSheetId="17">'[11]vol 1 juges F4C'!$N$7:$N$46</definedName>
    <definedName name="jjjjug" localSheetId="18">'[11]vol 1 juges F4C'!$N$7:$N$46</definedName>
    <definedName name="jjjjug" localSheetId="10">'[11]vol 1 juges F4C'!$N$7:$N$46</definedName>
    <definedName name="jjjjug" localSheetId="9">'[6]vol 1 juges F4C'!$N$7:$N$46</definedName>
    <definedName name="jjjjug" localSheetId="11">'[11]vol 1 juges F4C'!$N$7:$N$46</definedName>
    <definedName name="jjjjug">'[1]vol 1 juges F4C'!$N$7:$N$46</definedName>
    <definedName name="jjjjug_20" localSheetId="4">#REF!</definedName>
    <definedName name="jjjjug_20" localSheetId="12">#REF!</definedName>
    <definedName name="jjjjug_20" localSheetId="14">#REF!</definedName>
    <definedName name="jjjjug_20" localSheetId="16">#REF!</definedName>
    <definedName name="jjjjug_20" localSheetId="17">#REF!</definedName>
    <definedName name="jjjjug_20" localSheetId="18">#REF!</definedName>
    <definedName name="jjjjug_20" localSheetId="10">#REF!</definedName>
    <definedName name="jjjjug_20" localSheetId="9">#REF!</definedName>
    <definedName name="jjjjug_20" localSheetId="11">#REF!</definedName>
    <definedName name="jjjjug_20">#REF!</definedName>
    <definedName name="jjjug" localSheetId="4">'[11]vol 1 juges F4C'!$K$7:$K$46</definedName>
    <definedName name="jjjug" localSheetId="12">'[11]vol 1 juges F4C'!$K$7:$K$46</definedName>
    <definedName name="jjjug" localSheetId="14">'[17]vol 1 juges F4C'!$K$7:$K$46</definedName>
    <definedName name="jjjug" localSheetId="16">'[6]vol 1 juges F4C'!$K$7:$K$46</definedName>
    <definedName name="jjjug" localSheetId="17">'[11]vol 1 juges F4C'!$K$7:$K$46</definedName>
    <definedName name="jjjug" localSheetId="18">'[11]vol 1 juges F4C'!$K$7:$K$46</definedName>
    <definedName name="jjjug" localSheetId="10">'[11]vol 1 juges F4C'!$K$7:$K$46</definedName>
    <definedName name="jjjug" localSheetId="9">'[6]vol 1 juges F4C'!$K$7:$K$46</definedName>
    <definedName name="jjjug" localSheetId="11">'[11]vol 1 juges F4C'!$K$7:$K$46</definedName>
    <definedName name="jjjug">'[1]vol 1 juges F4C'!$K$7:$K$46</definedName>
    <definedName name="jjjug_20" localSheetId="4">#REF!</definedName>
    <definedName name="jjjug_20" localSheetId="12">#REF!</definedName>
    <definedName name="jjjug_20" localSheetId="14">#REF!</definedName>
    <definedName name="jjjug_20" localSheetId="16">#REF!</definedName>
    <definedName name="jjjug_20" localSheetId="17">#REF!</definedName>
    <definedName name="jjjug_20" localSheetId="18">#REF!</definedName>
    <definedName name="jjjug_20" localSheetId="10">#REF!</definedName>
    <definedName name="jjjug_20" localSheetId="9">#REF!</definedName>
    <definedName name="jjjug_20" localSheetId="11">#REF!</definedName>
    <definedName name="jjjug_20">#REF!</definedName>
    <definedName name="jjug" localSheetId="4">'[11]vol 1 juges F4C'!$H$7:$H$46</definedName>
    <definedName name="jjug" localSheetId="12">'[11]vol 1 juges F4C'!$H$7:$H$46</definedName>
    <definedName name="jjug" localSheetId="14">'[17]vol 1 juges F4C'!$H$7:$H$46</definedName>
    <definedName name="jjug" localSheetId="16">'[6]vol 1 juges F4C'!$H$7:$H$46</definedName>
    <definedName name="jjug" localSheetId="17">'[11]vol 1 juges F4C'!$H$7:$H$46</definedName>
    <definedName name="jjug" localSheetId="18">'[11]vol 1 juges F4C'!$H$7:$H$46</definedName>
    <definedName name="jjug" localSheetId="10">'[11]vol 1 juges F4C'!$H$7:$H$46</definedName>
    <definedName name="jjug" localSheetId="9">'[6]vol 1 juges F4C'!$H$7:$H$46</definedName>
    <definedName name="jjug" localSheetId="11">'[11]vol 1 juges F4C'!$H$7:$H$46</definedName>
    <definedName name="jjug">'[1]vol 1 juges F4C'!$H$7:$H$46</definedName>
    <definedName name="jjug_20" localSheetId="4">#REF!</definedName>
    <definedName name="jjug_20" localSheetId="12">#REF!</definedName>
    <definedName name="jjug_20" localSheetId="14">#REF!</definedName>
    <definedName name="jjug_20" localSheetId="16">#REF!</definedName>
    <definedName name="jjug_20" localSheetId="17">#REF!</definedName>
    <definedName name="jjug_20" localSheetId="18">#REF!</definedName>
    <definedName name="jjug_20" localSheetId="10">#REF!</definedName>
    <definedName name="jjug_20" localSheetId="9">#REF!</definedName>
    <definedName name="jjug_20" localSheetId="11">#REF!</definedName>
    <definedName name="jjug_20">#REF!</definedName>
    <definedName name="ju" localSheetId="4">'[11]vol 1 juges F4C'!$D$7:$D$46</definedName>
    <definedName name="ju" localSheetId="12">'[11]vol 1 juges F4C'!$D$7:$D$46</definedName>
    <definedName name="ju" localSheetId="14">'[17]vol 1 juges F4C'!$D$7:$D$46</definedName>
    <definedName name="ju" localSheetId="16">'[6]vol 1 juges F4C'!$D$7:$D$46</definedName>
    <definedName name="ju" localSheetId="17">'[11]vol 1 juges F4C'!$D$7:$D$46</definedName>
    <definedName name="ju" localSheetId="18">'[11]vol 1 juges F4C'!$D$7:$D$46</definedName>
    <definedName name="ju" localSheetId="10">'[11]vol 1 juges F4C'!$D$7:$D$46</definedName>
    <definedName name="ju" localSheetId="9">'[6]vol 1 juges F4C'!$D$7:$D$46</definedName>
    <definedName name="ju" localSheetId="11">'[11]vol 1 juges F4C'!$D$7:$D$46</definedName>
    <definedName name="ju">'[1]vol 1 juges F4C'!$D$7:$D$46</definedName>
    <definedName name="ju_20" localSheetId="4">#REF!</definedName>
    <definedName name="ju_20" localSheetId="12">#REF!</definedName>
    <definedName name="ju_20" localSheetId="14">#REF!</definedName>
    <definedName name="ju_20" localSheetId="16">#REF!</definedName>
    <definedName name="ju_20" localSheetId="17">#REF!</definedName>
    <definedName name="ju_20" localSheetId="18">#REF!</definedName>
    <definedName name="ju_20" localSheetId="10">#REF!</definedName>
    <definedName name="ju_20" localSheetId="9">#REF!</definedName>
    <definedName name="ju_20" localSheetId="11">#REF!</definedName>
    <definedName name="ju_20">#REF!</definedName>
    <definedName name="jug" localSheetId="4">'[11]vol 1 juges F4C'!$E$7:$E$46</definedName>
    <definedName name="jug" localSheetId="12">'[11]vol 1 juges F4C'!$E$7:$E$46</definedName>
    <definedName name="jug" localSheetId="14">'[17]vol 1 juges F4C'!$E$7:$E$46</definedName>
    <definedName name="jug" localSheetId="16">'[6]vol 1 juges F4C'!$E$7:$E$46</definedName>
    <definedName name="jug" localSheetId="17">'[11]vol 1 juges F4C'!$E$7:$E$46</definedName>
    <definedName name="jug" localSheetId="18">'[11]vol 1 juges F4C'!$E$7:$E$46</definedName>
    <definedName name="jug" localSheetId="10">'[11]vol 1 juges F4C'!$E$7:$E$46</definedName>
    <definedName name="jug" localSheetId="9">'[6]vol 1 juges F4C'!$E$7:$E$46</definedName>
    <definedName name="jug" localSheetId="11">'[11]vol 1 juges F4C'!$E$7:$E$46</definedName>
    <definedName name="jug">'[1]vol 1 juges F4C'!$E$7:$E$46</definedName>
    <definedName name="jug_20" localSheetId="4">#REF!</definedName>
    <definedName name="jug_20" localSheetId="12">#REF!</definedName>
    <definedName name="jug_20" localSheetId="14">#REF!</definedName>
    <definedName name="jug_20" localSheetId="16">#REF!</definedName>
    <definedName name="jug_20" localSheetId="17">#REF!</definedName>
    <definedName name="jug_20" localSheetId="18">#REF!</definedName>
    <definedName name="jug_20" localSheetId="10">#REF!</definedName>
    <definedName name="jug_20" localSheetId="9">#REF!</definedName>
    <definedName name="jug_20" localSheetId="11">#REF!</definedName>
    <definedName name="jug_20">#REF!</definedName>
    <definedName name="Kapp" localSheetId="4">#REF!</definedName>
    <definedName name="Kapp" localSheetId="12">#REF!</definedName>
    <definedName name="Kapp" localSheetId="14">#REF!</definedName>
    <definedName name="Kapp" localSheetId="16">#REF!</definedName>
    <definedName name="Kapp" localSheetId="17">#REF!</definedName>
    <definedName name="Kapp" localSheetId="18">#REF!</definedName>
    <definedName name="Kapp" localSheetId="10">#REF!</definedName>
    <definedName name="Kapp" localSheetId="9">#REF!</definedName>
    <definedName name="Kapp" localSheetId="11">#REF!</definedName>
    <definedName name="Kapp">#REF!</definedName>
    <definedName name="Kapp_30" localSheetId="4">#REF!</definedName>
    <definedName name="Kapp_30" localSheetId="12">#REF!</definedName>
    <definedName name="Kapp_30" localSheetId="14">#REF!</definedName>
    <definedName name="Kapp_30" localSheetId="16">#REF!</definedName>
    <definedName name="Kapp_30" localSheetId="17">#REF!</definedName>
    <definedName name="Kapp_30" localSheetId="18">#REF!</definedName>
    <definedName name="Kapp_30" localSheetId="10">#REF!</definedName>
    <definedName name="Kapp_30" localSheetId="9">#REF!</definedName>
    <definedName name="Kapp_30" localSheetId="11">#REF!</definedName>
    <definedName name="Kapp_30">#REF!</definedName>
    <definedName name="Kapp_31" localSheetId="4">#REF!</definedName>
    <definedName name="Kapp_31" localSheetId="12">#REF!</definedName>
    <definedName name="Kapp_31" localSheetId="14">#REF!</definedName>
    <definedName name="Kapp_31" localSheetId="16">#REF!</definedName>
    <definedName name="Kapp_31" localSheetId="17">#REF!</definedName>
    <definedName name="Kapp_31" localSheetId="18">#REF!</definedName>
    <definedName name="Kapp_31" localSheetId="10">#REF!</definedName>
    <definedName name="Kapp_31" localSheetId="9">#REF!</definedName>
    <definedName name="Kapp_31" localSheetId="11">#REF!</definedName>
    <definedName name="Kapp_31">#REF!</definedName>
    <definedName name="Kapp_32" localSheetId="4">#REF!</definedName>
    <definedName name="Kapp_32" localSheetId="12">#REF!</definedName>
    <definedName name="Kapp_32" localSheetId="14">#REF!</definedName>
    <definedName name="Kapp_32" localSheetId="16">#REF!</definedName>
    <definedName name="Kapp_32" localSheetId="17">#REF!</definedName>
    <definedName name="Kapp_32" localSheetId="18">#REF!</definedName>
    <definedName name="Kapp_32" localSheetId="10">#REF!</definedName>
    <definedName name="Kapp_32" localSheetId="9">#REF!</definedName>
    <definedName name="Kapp_32" localSheetId="11">#REF!</definedName>
    <definedName name="Kapp_32">#REF!</definedName>
    <definedName name="Kapp_33" localSheetId="4">#REF!</definedName>
    <definedName name="Kapp_33" localSheetId="12">#REF!</definedName>
    <definedName name="Kapp_33" localSheetId="14">#REF!</definedName>
    <definedName name="Kapp_33" localSheetId="16">#REF!</definedName>
    <definedName name="Kapp_33" localSheetId="17">#REF!</definedName>
    <definedName name="Kapp_33" localSheetId="18">#REF!</definedName>
    <definedName name="Kapp_33" localSheetId="10">#REF!</definedName>
    <definedName name="Kapp_33" localSheetId="9">#REF!</definedName>
    <definedName name="Kapp_33" localSheetId="11">#REF!</definedName>
    <definedName name="Kapp_33">#REF!</definedName>
    <definedName name="Kapp_34" localSheetId="4">#REF!</definedName>
    <definedName name="Kapp_34" localSheetId="12">#REF!</definedName>
    <definedName name="Kapp_34" localSheetId="14">#REF!</definedName>
    <definedName name="Kapp_34" localSheetId="16">#REF!</definedName>
    <definedName name="Kapp_34" localSheetId="17">#REF!</definedName>
    <definedName name="Kapp_34" localSheetId="18">#REF!</definedName>
    <definedName name="Kapp_34" localSheetId="10">#REF!</definedName>
    <definedName name="Kapp_34" localSheetId="9">#REF!</definedName>
    <definedName name="Kapp_34" localSheetId="11">#REF!</definedName>
    <definedName name="Kapp_34">#REF!</definedName>
    <definedName name="Kapp_35" localSheetId="4">#REF!</definedName>
    <definedName name="Kapp_35" localSheetId="12">#REF!</definedName>
    <definedName name="Kapp_35" localSheetId="14">#REF!</definedName>
    <definedName name="Kapp_35" localSheetId="16">#REF!</definedName>
    <definedName name="Kapp_35" localSheetId="17">#REF!</definedName>
    <definedName name="Kapp_35" localSheetId="18">#REF!</definedName>
    <definedName name="Kapp_35" localSheetId="10">#REF!</definedName>
    <definedName name="Kapp_35" localSheetId="9">#REF!</definedName>
    <definedName name="Kapp_35" localSheetId="11">#REF!</definedName>
    <definedName name="Kapp_35">#REF!</definedName>
    <definedName name="Kapp_36" localSheetId="4">#REF!</definedName>
    <definedName name="Kapp_36" localSheetId="12">#REF!</definedName>
    <definedName name="Kapp_36" localSheetId="14">#REF!</definedName>
    <definedName name="Kapp_36" localSheetId="16">#REF!</definedName>
    <definedName name="Kapp_36" localSheetId="17">#REF!</definedName>
    <definedName name="Kapp_36" localSheetId="18">#REF!</definedName>
    <definedName name="Kapp_36" localSheetId="10">#REF!</definedName>
    <definedName name="Kapp_36" localSheetId="9">#REF!</definedName>
    <definedName name="Kapp_36" localSheetId="11">#REF!</definedName>
    <definedName name="Kapp_36">#REF!</definedName>
    <definedName name="Kapp_37" localSheetId="4">#REF!</definedName>
    <definedName name="Kapp_37" localSheetId="12">#REF!</definedName>
    <definedName name="Kapp_37" localSheetId="14">#REF!</definedName>
    <definedName name="Kapp_37" localSheetId="16">#REF!</definedName>
    <definedName name="Kapp_37" localSheetId="17">#REF!</definedName>
    <definedName name="Kapp_37" localSheetId="18">#REF!</definedName>
    <definedName name="Kapp_37" localSheetId="10">#REF!</definedName>
    <definedName name="Kapp_37" localSheetId="9">#REF!</definedName>
    <definedName name="Kapp_37" localSheetId="11">#REF!</definedName>
    <definedName name="Kapp_37">#REF!</definedName>
    <definedName name="Kapp_38" localSheetId="4">#REF!</definedName>
    <definedName name="Kapp_38" localSheetId="12">#REF!</definedName>
    <definedName name="Kapp_38" localSheetId="14">#REF!</definedName>
    <definedName name="Kapp_38" localSheetId="16">#REF!</definedName>
    <definedName name="Kapp_38" localSheetId="17">#REF!</definedName>
    <definedName name="Kapp_38" localSheetId="18">#REF!</definedName>
    <definedName name="Kapp_38" localSheetId="10">#REF!</definedName>
    <definedName name="Kapp_38" localSheetId="9">#REF!</definedName>
    <definedName name="Kapp_38" localSheetId="11">#REF!</definedName>
    <definedName name="Kapp_38">#REF!</definedName>
    <definedName name="Kapp_39" localSheetId="4">#REF!</definedName>
    <definedName name="Kapp_39" localSheetId="12">#REF!</definedName>
    <definedName name="Kapp_39" localSheetId="14">#REF!</definedName>
    <definedName name="Kapp_39" localSheetId="16">#REF!</definedName>
    <definedName name="Kapp_39" localSheetId="17">#REF!</definedName>
    <definedName name="Kapp_39" localSheetId="18">#REF!</definedName>
    <definedName name="Kapp_39" localSheetId="10">#REF!</definedName>
    <definedName name="Kapp_39" localSheetId="9">#REF!</definedName>
    <definedName name="Kapp_39" localSheetId="11">#REF!</definedName>
    <definedName name="Kapp_39">#REF!</definedName>
    <definedName name="Kapp_40" localSheetId="4">#REF!</definedName>
    <definedName name="Kapp_40" localSheetId="12">#REF!</definedName>
    <definedName name="Kapp_40" localSheetId="14">#REF!</definedName>
    <definedName name="Kapp_40" localSheetId="16">#REF!</definedName>
    <definedName name="Kapp_40" localSheetId="17">#REF!</definedName>
    <definedName name="Kapp_40" localSheetId="18">#REF!</definedName>
    <definedName name="Kapp_40" localSheetId="10">#REF!</definedName>
    <definedName name="Kapp_40" localSheetId="9">#REF!</definedName>
    <definedName name="Kapp_40" localSheetId="11">#REF!</definedName>
    <definedName name="Kapp_40">#REF!</definedName>
    <definedName name="Kapp_41" localSheetId="4">#REF!</definedName>
    <definedName name="Kapp_41" localSheetId="12">#REF!</definedName>
    <definedName name="Kapp_41" localSheetId="14">#REF!</definedName>
    <definedName name="Kapp_41" localSheetId="16">#REF!</definedName>
    <definedName name="Kapp_41" localSheetId="17">#REF!</definedName>
    <definedName name="Kapp_41" localSheetId="18">#REF!</definedName>
    <definedName name="Kapp_41" localSheetId="10">#REF!</definedName>
    <definedName name="Kapp_41" localSheetId="9">#REF!</definedName>
    <definedName name="Kapp_41" localSheetId="11">#REF!</definedName>
    <definedName name="Kapp_41">#REF!</definedName>
    <definedName name="Kapp_42" localSheetId="4">#REF!</definedName>
    <definedName name="Kapp_42" localSheetId="12">#REF!</definedName>
    <definedName name="Kapp_42" localSheetId="14">#REF!</definedName>
    <definedName name="Kapp_42" localSheetId="16">#REF!</definedName>
    <definedName name="Kapp_42" localSheetId="17">#REF!</definedName>
    <definedName name="Kapp_42" localSheetId="18">#REF!</definedName>
    <definedName name="Kapp_42" localSheetId="10">#REF!</definedName>
    <definedName name="Kapp_42" localSheetId="9">#REF!</definedName>
    <definedName name="Kapp_42" localSheetId="11">#REF!</definedName>
    <definedName name="Kapp_42">#REF!</definedName>
    <definedName name="Kapp_43" localSheetId="4">#REF!</definedName>
    <definedName name="Kapp_43" localSheetId="12">#REF!</definedName>
    <definedName name="Kapp_43" localSheetId="14">#REF!</definedName>
    <definedName name="Kapp_43" localSheetId="16">#REF!</definedName>
    <definedName name="Kapp_43" localSheetId="17">#REF!</definedName>
    <definedName name="Kapp_43" localSheetId="18">#REF!</definedName>
    <definedName name="Kapp_43" localSheetId="10">#REF!</definedName>
    <definedName name="Kapp_43" localSheetId="9">#REF!</definedName>
    <definedName name="Kapp_43" localSheetId="11">#REF!</definedName>
    <definedName name="Kapp_43">#REF!</definedName>
    <definedName name="Kapp_44" localSheetId="4">#REF!</definedName>
    <definedName name="Kapp_44" localSheetId="12">#REF!</definedName>
    <definedName name="Kapp_44" localSheetId="14">#REF!</definedName>
    <definedName name="Kapp_44" localSheetId="16">#REF!</definedName>
    <definedName name="Kapp_44" localSheetId="17">#REF!</definedName>
    <definedName name="Kapp_44" localSheetId="18">#REF!</definedName>
    <definedName name="Kapp_44" localSheetId="10">#REF!</definedName>
    <definedName name="Kapp_44" localSheetId="9">#REF!</definedName>
    <definedName name="Kapp_44" localSheetId="11">#REF!</definedName>
    <definedName name="Kapp_44">#REF!</definedName>
    <definedName name="Kapp_45" localSheetId="4">#REF!</definedName>
    <definedName name="Kapp_45" localSheetId="12">#REF!</definedName>
    <definedName name="Kapp_45" localSheetId="14">#REF!</definedName>
    <definedName name="Kapp_45" localSheetId="16">#REF!</definedName>
    <definedName name="Kapp_45" localSheetId="17">#REF!</definedName>
    <definedName name="Kapp_45" localSheetId="18">#REF!</definedName>
    <definedName name="Kapp_45" localSheetId="10">#REF!</definedName>
    <definedName name="Kapp_45" localSheetId="9">#REF!</definedName>
    <definedName name="Kapp_45" localSheetId="11">#REF!</definedName>
    <definedName name="Kapp_45">#REF!</definedName>
    <definedName name="Kapp_46" localSheetId="4">#REF!</definedName>
    <definedName name="Kapp_46" localSheetId="12">#REF!</definedName>
    <definedName name="Kapp_46" localSheetId="14">#REF!</definedName>
    <definedName name="Kapp_46" localSheetId="16">#REF!</definedName>
    <definedName name="Kapp_46" localSheetId="17">#REF!</definedName>
    <definedName name="Kapp_46" localSheetId="18">#REF!</definedName>
    <definedName name="Kapp_46" localSheetId="10">#REF!</definedName>
    <definedName name="Kapp_46" localSheetId="9">#REF!</definedName>
    <definedName name="Kapp_46" localSheetId="11">#REF!</definedName>
    <definedName name="Kapp_46">#REF!</definedName>
    <definedName name="Kapp_47" localSheetId="4">#REF!</definedName>
    <definedName name="Kapp_47" localSheetId="12">#REF!</definedName>
    <definedName name="Kapp_47" localSheetId="14">#REF!</definedName>
    <definedName name="Kapp_47" localSheetId="16">#REF!</definedName>
    <definedName name="Kapp_47" localSheetId="17">#REF!</definedName>
    <definedName name="Kapp_47" localSheetId="18">#REF!</definedName>
    <definedName name="Kapp_47" localSheetId="10">#REF!</definedName>
    <definedName name="Kapp_47" localSheetId="9">#REF!</definedName>
    <definedName name="Kapp_47" localSheetId="11">#REF!</definedName>
    <definedName name="Kapp_47">#REF!</definedName>
    <definedName name="Kapp_48" localSheetId="4">#REF!</definedName>
    <definedName name="Kapp_48" localSheetId="12">#REF!</definedName>
    <definedName name="Kapp_48" localSheetId="14">#REF!</definedName>
    <definedName name="Kapp_48" localSheetId="16">#REF!</definedName>
    <definedName name="Kapp_48" localSheetId="17">#REF!</definedName>
    <definedName name="Kapp_48" localSheetId="18">#REF!</definedName>
    <definedName name="Kapp_48" localSheetId="10">#REF!</definedName>
    <definedName name="Kapp_48" localSheetId="9">#REF!</definedName>
    <definedName name="Kapp_48" localSheetId="11">#REF!</definedName>
    <definedName name="Kapp_48">#REF!</definedName>
    <definedName name="Kapp_49" localSheetId="4">#REF!</definedName>
    <definedName name="Kapp_49" localSheetId="12">#REF!</definedName>
    <definedName name="Kapp_49" localSheetId="14">#REF!</definedName>
    <definedName name="Kapp_49" localSheetId="16">#REF!</definedName>
    <definedName name="Kapp_49" localSheetId="17">#REF!</definedName>
    <definedName name="Kapp_49" localSheetId="18">#REF!</definedName>
    <definedName name="Kapp_49" localSheetId="10">#REF!</definedName>
    <definedName name="Kapp_49" localSheetId="9">#REF!</definedName>
    <definedName name="Kapp_49" localSheetId="11">#REF!</definedName>
    <definedName name="Kapp_49">#REF!</definedName>
    <definedName name="Kapp_50" localSheetId="4">#REF!</definedName>
    <definedName name="Kapp_50" localSheetId="12">#REF!</definedName>
    <definedName name="Kapp_50" localSheetId="14">#REF!</definedName>
    <definedName name="Kapp_50" localSheetId="16">#REF!</definedName>
    <definedName name="Kapp_50" localSheetId="17">#REF!</definedName>
    <definedName name="Kapp_50" localSheetId="18">#REF!</definedName>
    <definedName name="Kapp_50" localSheetId="10">#REF!</definedName>
    <definedName name="Kapp_50" localSheetId="9">#REF!</definedName>
    <definedName name="Kapp_50" localSheetId="11">#REF!</definedName>
    <definedName name="Kapp_50">#REF!</definedName>
    <definedName name="Kapp_51" localSheetId="4">#REF!</definedName>
    <definedName name="Kapp_51" localSheetId="12">#REF!</definedName>
    <definedName name="Kapp_51" localSheetId="14">#REF!</definedName>
    <definedName name="Kapp_51" localSheetId="16">#REF!</definedName>
    <definedName name="Kapp_51" localSheetId="17">#REF!</definedName>
    <definedName name="Kapp_51" localSheetId="18">#REF!</definedName>
    <definedName name="Kapp_51" localSheetId="10">#REF!</definedName>
    <definedName name="Kapp_51" localSheetId="9">#REF!</definedName>
    <definedName name="Kapp_51" localSheetId="11">#REF!</definedName>
    <definedName name="Kapp_51">#REF!</definedName>
    <definedName name="Kapp_52" localSheetId="4">#REF!</definedName>
    <definedName name="Kapp_52" localSheetId="12">#REF!</definedName>
    <definedName name="Kapp_52" localSheetId="14">#REF!</definedName>
    <definedName name="Kapp_52" localSheetId="16">#REF!</definedName>
    <definedName name="Kapp_52" localSheetId="17">#REF!</definedName>
    <definedName name="Kapp_52" localSheetId="18">#REF!</definedName>
    <definedName name="Kapp_52" localSheetId="10">#REF!</definedName>
    <definedName name="Kapp_52" localSheetId="9">#REF!</definedName>
    <definedName name="Kapp_52" localSheetId="11">#REF!</definedName>
    <definedName name="Kapp_52">#REF!</definedName>
    <definedName name="Kapp_53" localSheetId="4">#REF!</definedName>
    <definedName name="Kapp_53" localSheetId="12">#REF!</definedName>
    <definedName name="Kapp_53" localSheetId="14">#REF!</definedName>
    <definedName name="Kapp_53" localSheetId="16">#REF!</definedName>
    <definedName name="Kapp_53" localSheetId="17">#REF!</definedName>
    <definedName name="Kapp_53" localSheetId="18">#REF!</definedName>
    <definedName name="Kapp_53" localSheetId="10">#REF!</definedName>
    <definedName name="Kapp_53" localSheetId="9">#REF!</definedName>
    <definedName name="Kapp_53" localSheetId="11">#REF!</definedName>
    <definedName name="Kapp_53">#REF!</definedName>
    <definedName name="Kbr" localSheetId="4">#REF!</definedName>
    <definedName name="Kbr" localSheetId="12">#REF!</definedName>
    <definedName name="Kbr" localSheetId="14">#REF!</definedName>
    <definedName name="Kbr" localSheetId="16">#REF!</definedName>
    <definedName name="Kbr" localSheetId="17">#REF!</definedName>
    <definedName name="Kbr" localSheetId="18">#REF!</definedName>
    <definedName name="Kbr" localSheetId="10">#REF!</definedName>
    <definedName name="Kbr" localSheetId="9">#REF!</definedName>
    <definedName name="Kbr" localSheetId="11">#REF!</definedName>
    <definedName name="Kbr">#REF!</definedName>
    <definedName name="Kbr_30" localSheetId="4">#REF!</definedName>
    <definedName name="Kbr_30" localSheetId="12">#REF!</definedName>
    <definedName name="Kbr_30" localSheetId="14">#REF!</definedName>
    <definedName name="Kbr_30" localSheetId="16">#REF!</definedName>
    <definedName name="Kbr_30" localSheetId="17">#REF!</definedName>
    <definedName name="Kbr_30" localSheetId="18">#REF!</definedName>
    <definedName name="Kbr_30" localSheetId="10">#REF!</definedName>
    <definedName name="Kbr_30" localSheetId="9">#REF!</definedName>
    <definedName name="Kbr_30" localSheetId="11">#REF!</definedName>
    <definedName name="Kbr_30">#REF!</definedName>
    <definedName name="Kbr_31" localSheetId="4">#REF!</definedName>
    <definedName name="Kbr_31" localSheetId="12">#REF!</definedName>
    <definedName name="Kbr_31" localSheetId="14">#REF!</definedName>
    <definedName name="Kbr_31" localSheetId="16">#REF!</definedName>
    <definedName name="Kbr_31" localSheetId="17">#REF!</definedName>
    <definedName name="Kbr_31" localSheetId="18">#REF!</definedName>
    <definedName name="Kbr_31" localSheetId="10">#REF!</definedName>
    <definedName name="Kbr_31" localSheetId="9">#REF!</definedName>
    <definedName name="Kbr_31" localSheetId="11">#REF!</definedName>
    <definedName name="Kbr_31">#REF!</definedName>
    <definedName name="Kbr_32" localSheetId="4">#REF!</definedName>
    <definedName name="Kbr_32" localSheetId="12">#REF!</definedName>
    <definedName name="Kbr_32" localSheetId="14">#REF!</definedName>
    <definedName name="Kbr_32" localSheetId="16">#REF!</definedName>
    <definedName name="Kbr_32" localSheetId="17">#REF!</definedName>
    <definedName name="Kbr_32" localSheetId="18">#REF!</definedName>
    <definedName name="Kbr_32" localSheetId="10">#REF!</definedName>
    <definedName name="Kbr_32" localSheetId="9">#REF!</definedName>
    <definedName name="Kbr_32" localSheetId="11">#REF!</definedName>
    <definedName name="Kbr_32">#REF!</definedName>
    <definedName name="Kbr_33" localSheetId="4">#REF!</definedName>
    <definedName name="Kbr_33" localSheetId="12">#REF!</definedName>
    <definedName name="Kbr_33" localSheetId="14">#REF!</definedName>
    <definedName name="Kbr_33" localSheetId="16">#REF!</definedName>
    <definedName name="Kbr_33" localSheetId="17">#REF!</definedName>
    <definedName name="Kbr_33" localSheetId="18">#REF!</definedName>
    <definedName name="Kbr_33" localSheetId="10">#REF!</definedName>
    <definedName name="Kbr_33" localSheetId="9">#REF!</definedName>
    <definedName name="Kbr_33" localSheetId="11">#REF!</definedName>
    <definedName name="Kbr_33">#REF!</definedName>
    <definedName name="Kbr_34" localSheetId="4">#REF!</definedName>
    <definedName name="Kbr_34" localSheetId="12">#REF!</definedName>
    <definedName name="Kbr_34" localSheetId="14">#REF!</definedName>
    <definedName name="Kbr_34" localSheetId="16">#REF!</definedName>
    <definedName name="Kbr_34" localSheetId="17">#REF!</definedName>
    <definedName name="Kbr_34" localSheetId="18">#REF!</definedName>
    <definedName name="Kbr_34" localSheetId="10">#REF!</definedName>
    <definedName name="Kbr_34" localSheetId="9">#REF!</definedName>
    <definedName name="Kbr_34" localSheetId="11">#REF!</definedName>
    <definedName name="Kbr_34">#REF!</definedName>
    <definedName name="Kbr_35" localSheetId="4">#REF!</definedName>
    <definedName name="Kbr_35" localSheetId="12">#REF!</definedName>
    <definedName name="Kbr_35" localSheetId="14">#REF!</definedName>
    <definedName name="Kbr_35" localSheetId="16">#REF!</definedName>
    <definedName name="Kbr_35" localSheetId="17">#REF!</definedName>
    <definedName name="Kbr_35" localSheetId="18">#REF!</definedName>
    <definedName name="Kbr_35" localSheetId="10">#REF!</definedName>
    <definedName name="Kbr_35" localSheetId="9">#REF!</definedName>
    <definedName name="Kbr_35" localSheetId="11">#REF!</definedName>
    <definedName name="Kbr_35">#REF!</definedName>
    <definedName name="Kbr_36" localSheetId="4">#REF!</definedName>
    <definedName name="Kbr_36" localSheetId="12">#REF!</definedName>
    <definedName name="Kbr_36" localSheetId="14">#REF!</definedName>
    <definedName name="Kbr_36" localSheetId="16">#REF!</definedName>
    <definedName name="Kbr_36" localSheetId="17">#REF!</definedName>
    <definedName name="Kbr_36" localSheetId="18">#REF!</definedName>
    <definedName name="Kbr_36" localSheetId="10">#REF!</definedName>
    <definedName name="Kbr_36" localSheetId="9">#REF!</definedName>
    <definedName name="Kbr_36" localSheetId="11">#REF!</definedName>
    <definedName name="Kbr_36">#REF!</definedName>
    <definedName name="Kbr_37" localSheetId="4">#REF!</definedName>
    <definedName name="Kbr_37" localSheetId="12">#REF!</definedName>
    <definedName name="Kbr_37" localSheetId="14">#REF!</definedName>
    <definedName name="Kbr_37" localSheetId="16">#REF!</definedName>
    <definedName name="Kbr_37" localSheetId="17">#REF!</definedName>
    <definedName name="Kbr_37" localSheetId="18">#REF!</definedName>
    <definedName name="Kbr_37" localSheetId="10">#REF!</definedName>
    <definedName name="Kbr_37" localSheetId="9">#REF!</definedName>
    <definedName name="Kbr_37" localSheetId="11">#REF!</definedName>
    <definedName name="Kbr_37">#REF!</definedName>
    <definedName name="Kbr_38" localSheetId="4">#REF!</definedName>
    <definedName name="Kbr_38" localSheetId="12">#REF!</definedName>
    <definedName name="Kbr_38" localSheetId="14">#REF!</definedName>
    <definedName name="Kbr_38" localSheetId="16">#REF!</definedName>
    <definedName name="Kbr_38" localSheetId="17">#REF!</definedName>
    <definedName name="Kbr_38" localSheetId="18">#REF!</definedName>
    <definedName name="Kbr_38" localSheetId="10">#REF!</definedName>
    <definedName name="Kbr_38" localSheetId="9">#REF!</definedName>
    <definedName name="Kbr_38" localSheetId="11">#REF!</definedName>
    <definedName name="Kbr_38">#REF!</definedName>
    <definedName name="Kbr_39" localSheetId="4">#REF!</definedName>
    <definedName name="Kbr_39" localSheetId="12">#REF!</definedName>
    <definedName name="Kbr_39" localSheetId="14">#REF!</definedName>
    <definedName name="Kbr_39" localSheetId="16">#REF!</definedName>
    <definedName name="Kbr_39" localSheetId="17">#REF!</definedName>
    <definedName name="Kbr_39" localSheetId="18">#REF!</definedName>
    <definedName name="Kbr_39" localSheetId="10">#REF!</definedName>
    <definedName name="Kbr_39" localSheetId="9">#REF!</definedName>
    <definedName name="Kbr_39" localSheetId="11">#REF!</definedName>
    <definedName name="Kbr_39">#REF!</definedName>
    <definedName name="Kbr_40" localSheetId="4">#REF!</definedName>
    <definedName name="Kbr_40" localSheetId="12">#REF!</definedName>
    <definedName name="Kbr_40" localSheetId="14">#REF!</definedName>
    <definedName name="Kbr_40" localSheetId="16">#REF!</definedName>
    <definedName name="Kbr_40" localSheetId="17">#REF!</definedName>
    <definedName name="Kbr_40" localSheetId="18">#REF!</definedName>
    <definedName name="Kbr_40" localSheetId="10">#REF!</definedName>
    <definedName name="Kbr_40" localSheetId="9">#REF!</definedName>
    <definedName name="Kbr_40" localSheetId="11">#REF!</definedName>
    <definedName name="Kbr_40">#REF!</definedName>
    <definedName name="Kbr_41" localSheetId="4">#REF!</definedName>
    <definedName name="Kbr_41" localSheetId="12">#REF!</definedName>
    <definedName name="Kbr_41" localSheetId="14">#REF!</definedName>
    <definedName name="Kbr_41" localSheetId="16">#REF!</definedName>
    <definedName name="Kbr_41" localSheetId="17">#REF!</definedName>
    <definedName name="Kbr_41" localSheetId="18">#REF!</definedName>
    <definedName name="Kbr_41" localSheetId="10">#REF!</definedName>
    <definedName name="Kbr_41" localSheetId="9">#REF!</definedName>
    <definedName name="Kbr_41" localSheetId="11">#REF!</definedName>
    <definedName name="Kbr_41">#REF!</definedName>
    <definedName name="Kbr_42" localSheetId="4">#REF!</definedName>
    <definedName name="Kbr_42" localSheetId="12">#REF!</definedName>
    <definedName name="Kbr_42" localSheetId="14">#REF!</definedName>
    <definedName name="Kbr_42" localSheetId="16">#REF!</definedName>
    <definedName name="Kbr_42" localSheetId="17">#REF!</definedName>
    <definedName name="Kbr_42" localSheetId="18">#REF!</definedName>
    <definedName name="Kbr_42" localSheetId="10">#REF!</definedName>
    <definedName name="Kbr_42" localSheetId="9">#REF!</definedName>
    <definedName name="Kbr_42" localSheetId="11">#REF!</definedName>
    <definedName name="Kbr_42">#REF!</definedName>
    <definedName name="Kbr_43" localSheetId="4">#REF!</definedName>
    <definedName name="Kbr_43" localSheetId="12">#REF!</definedName>
    <definedName name="Kbr_43" localSheetId="14">#REF!</definedName>
    <definedName name="Kbr_43" localSheetId="16">#REF!</definedName>
    <definedName name="Kbr_43" localSheetId="17">#REF!</definedName>
    <definedName name="Kbr_43" localSheetId="18">#REF!</definedName>
    <definedName name="Kbr_43" localSheetId="10">#REF!</definedName>
    <definedName name="Kbr_43" localSheetId="9">#REF!</definedName>
    <definedName name="Kbr_43" localSheetId="11">#REF!</definedName>
    <definedName name="Kbr_43">#REF!</definedName>
    <definedName name="Kbr_44" localSheetId="4">#REF!</definedName>
    <definedName name="Kbr_44" localSheetId="12">#REF!</definedName>
    <definedName name="Kbr_44" localSheetId="14">#REF!</definedName>
    <definedName name="Kbr_44" localSheetId="16">#REF!</definedName>
    <definedName name="Kbr_44" localSheetId="17">#REF!</definedName>
    <definedName name="Kbr_44" localSheetId="18">#REF!</definedName>
    <definedName name="Kbr_44" localSheetId="10">#REF!</definedName>
    <definedName name="Kbr_44" localSheetId="9">#REF!</definedName>
    <definedName name="Kbr_44" localSheetId="11">#REF!</definedName>
    <definedName name="Kbr_44">#REF!</definedName>
    <definedName name="Kbr_45" localSheetId="4">#REF!</definedName>
    <definedName name="Kbr_45" localSheetId="12">#REF!</definedName>
    <definedName name="Kbr_45" localSheetId="14">#REF!</definedName>
    <definedName name="Kbr_45" localSheetId="16">#REF!</definedName>
    <definedName name="Kbr_45" localSheetId="17">#REF!</definedName>
    <definedName name="Kbr_45" localSheetId="18">#REF!</definedName>
    <definedName name="Kbr_45" localSheetId="10">#REF!</definedName>
    <definedName name="Kbr_45" localSheetId="9">#REF!</definedName>
    <definedName name="Kbr_45" localSheetId="11">#REF!</definedName>
    <definedName name="Kbr_45">#REF!</definedName>
    <definedName name="Kbr_46" localSheetId="4">#REF!</definedName>
    <definedName name="Kbr_46" localSheetId="12">#REF!</definedName>
    <definedName name="Kbr_46" localSheetId="14">#REF!</definedName>
    <definedName name="Kbr_46" localSheetId="16">#REF!</definedName>
    <definedName name="Kbr_46" localSheetId="17">#REF!</definedName>
    <definedName name="Kbr_46" localSheetId="18">#REF!</definedName>
    <definedName name="Kbr_46" localSheetId="10">#REF!</definedName>
    <definedName name="Kbr_46" localSheetId="9">#REF!</definedName>
    <definedName name="Kbr_46" localSheetId="11">#REF!</definedName>
    <definedName name="Kbr_46">#REF!</definedName>
    <definedName name="Kbr_47" localSheetId="4">#REF!</definedName>
    <definedName name="Kbr_47" localSheetId="12">#REF!</definedName>
    <definedName name="Kbr_47" localSheetId="14">#REF!</definedName>
    <definedName name="Kbr_47" localSheetId="16">#REF!</definedName>
    <definedName name="Kbr_47" localSheetId="17">#REF!</definedName>
    <definedName name="Kbr_47" localSheetId="18">#REF!</definedName>
    <definedName name="Kbr_47" localSheetId="10">#REF!</definedName>
    <definedName name="Kbr_47" localSheetId="9">#REF!</definedName>
    <definedName name="Kbr_47" localSheetId="11">#REF!</definedName>
    <definedName name="Kbr_47">#REF!</definedName>
    <definedName name="Kbr_48" localSheetId="4">#REF!</definedName>
    <definedName name="Kbr_48" localSheetId="12">#REF!</definedName>
    <definedName name="Kbr_48" localSheetId="14">#REF!</definedName>
    <definedName name="Kbr_48" localSheetId="16">#REF!</definedName>
    <definedName name="Kbr_48" localSheetId="17">#REF!</definedName>
    <definedName name="Kbr_48" localSheetId="18">#REF!</definedName>
    <definedName name="Kbr_48" localSheetId="10">#REF!</definedName>
    <definedName name="Kbr_48" localSheetId="9">#REF!</definedName>
    <definedName name="Kbr_48" localSheetId="11">#REF!</definedName>
    <definedName name="Kbr_48">#REF!</definedName>
    <definedName name="Kbr_49" localSheetId="4">#REF!</definedName>
    <definedName name="Kbr_49" localSheetId="12">#REF!</definedName>
    <definedName name="Kbr_49" localSheetId="14">#REF!</definedName>
    <definedName name="Kbr_49" localSheetId="16">#REF!</definedName>
    <definedName name="Kbr_49" localSheetId="17">#REF!</definedName>
    <definedName name="Kbr_49" localSheetId="18">#REF!</definedName>
    <definedName name="Kbr_49" localSheetId="10">#REF!</definedName>
    <definedName name="Kbr_49" localSheetId="9">#REF!</definedName>
    <definedName name="Kbr_49" localSheetId="11">#REF!</definedName>
    <definedName name="Kbr_49">#REF!</definedName>
    <definedName name="Kbr_50" localSheetId="4">#REF!</definedName>
    <definedName name="Kbr_50" localSheetId="12">#REF!</definedName>
    <definedName name="Kbr_50" localSheetId="14">#REF!</definedName>
    <definedName name="Kbr_50" localSheetId="16">#REF!</definedName>
    <definedName name="Kbr_50" localSheetId="17">#REF!</definedName>
    <definedName name="Kbr_50" localSheetId="18">#REF!</definedName>
    <definedName name="Kbr_50" localSheetId="10">#REF!</definedName>
    <definedName name="Kbr_50" localSheetId="9">#REF!</definedName>
    <definedName name="Kbr_50" localSheetId="11">#REF!</definedName>
    <definedName name="Kbr_50">#REF!</definedName>
    <definedName name="Kbr_51" localSheetId="4">#REF!</definedName>
    <definedName name="Kbr_51" localSheetId="12">#REF!</definedName>
    <definedName name="Kbr_51" localSheetId="14">#REF!</definedName>
    <definedName name="Kbr_51" localSheetId="16">#REF!</definedName>
    <definedName name="Kbr_51" localSheetId="17">#REF!</definedName>
    <definedName name="Kbr_51" localSheetId="18">#REF!</definedName>
    <definedName name="Kbr_51" localSheetId="10">#REF!</definedName>
    <definedName name="Kbr_51" localSheetId="9">#REF!</definedName>
    <definedName name="Kbr_51" localSheetId="11">#REF!</definedName>
    <definedName name="Kbr_51">#REF!</definedName>
    <definedName name="Kbr_52" localSheetId="4">#REF!</definedName>
    <definedName name="Kbr_52" localSheetId="12">#REF!</definedName>
    <definedName name="Kbr_52" localSheetId="14">#REF!</definedName>
    <definedName name="Kbr_52" localSheetId="16">#REF!</definedName>
    <definedName name="Kbr_52" localSheetId="17">#REF!</definedName>
    <definedName name="Kbr_52" localSheetId="18">#REF!</definedName>
    <definedName name="Kbr_52" localSheetId="10">#REF!</definedName>
    <definedName name="Kbr_52" localSheetId="9">#REF!</definedName>
    <definedName name="Kbr_52" localSheetId="11">#REF!</definedName>
    <definedName name="Kbr_52">#REF!</definedName>
    <definedName name="Kbr_53" localSheetId="4">#REF!</definedName>
    <definedName name="Kbr_53" localSheetId="12">#REF!</definedName>
    <definedName name="Kbr_53" localSheetId="14">#REF!</definedName>
    <definedName name="Kbr_53" localSheetId="16">#REF!</definedName>
    <definedName name="Kbr_53" localSheetId="17">#REF!</definedName>
    <definedName name="Kbr_53" localSheetId="18">#REF!</definedName>
    <definedName name="Kbr_53" localSheetId="10">#REF!</definedName>
    <definedName name="Kbr_53" localSheetId="9">#REF!</definedName>
    <definedName name="Kbr_53" localSheetId="11">#REF!</definedName>
    <definedName name="Kbr_53">#REF!</definedName>
    <definedName name="Kc" localSheetId="4">#REF!</definedName>
    <definedName name="Kc" localSheetId="12">#REF!</definedName>
    <definedName name="Kc" localSheetId="14">#REF!</definedName>
    <definedName name="Kc" localSheetId="16">#REF!</definedName>
    <definedName name="Kc" localSheetId="17">#REF!</definedName>
    <definedName name="Kc" localSheetId="18">#REF!</definedName>
    <definedName name="Kc" localSheetId="10">#REF!</definedName>
    <definedName name="Kc" localSheetId="9">#REF!</definedName>
    <definedName name="Kc" localSheetId="11">#REF!</definedName>
    <definedName name="Kc">#REF!</definedName>
    <definedName name="Kc_30" localSheetId="4">#REF!</definedName>
    <definedName name="Kc_30" localSheetId="12">#REF!</definedName>
    <definedName name="Kc_30" localSheetId="14">#REF!</definedName>
    <definedName name="Kc_30" localSheetId="16">#REF!</definedName>
    <definedName name="Kc_30" localSheetId="17">#REF!</definedName>
    <definedName name="Kc_30" localSheetId="18">#REF!</definedName>
    <definedName name="Kc_30" localSheetId="10">#REF!</definedName>
    <definedName name="Kc_30" localSheetId="9">#REF!</definedName>
    <definedName name="Kc_30" localSheetId="11">#REF!</definedName>
    <definedName name="Kc_30">#REF!</definedName>
    <definedName name="Kc_31" localSheetId="4">#REF!</definedName>
    <definedName name="Kc_31" localSheetId="12">#REF!</definedName>
    <definedName name="Kc_31" localSheetId="14">#REF!</definedName>
    <definedName name="Kc_31" localSheetId="16">#REF!</definedName>
    <definedName name="Kc_31" localSheetId="17">#REF!</definedName>
    <definedName name="Kc_31" localSheetId="18">#REF!</definedName>
    <definedName name="Kc_31" localSheetId="10">#REF!</definedName>
    <definedName name="Kc_31" localSheetId="9">#REF!</definedName>
    <definedName name="Kc_31" localSheetId="11">#REF!</definedName>
    <definedName name="Kc_31">#REF!</definedName>
    <definedName name="Kc_32" localSheetId="4">#REF!</definedName>
    <definedName name="Kc_32" localSheetId="12">#REF!</definedName>
    <definedName name="Kc_32" localSheetId="14">#REF!</definedName>
    <definedName name="Kc_32" localSheetId="16">#REF!</definedName>
    <definedName name="Kc_32" localSheetId="17">#REF!</definedName>
    <definedName name="Kc_32" localSheetId="18">#REF!</definedName>
    <definedName name="Kc_32" localSheetId="10">#REF!</definedName>
    <definedName name="Kc_32" localSheetId="9">#REF!</definedName>
    <definedName name="Kc_32" localSheetId="11">#REF!</definedName>
    <definedName name="Kc_32">#REF!</definedName>
    <definedName name="Kc_33" localSheetId="4">#REF!</definedName>
    <definedName name="Kc_33" localSheetId="12">#REF!</definedName>
    <definedName name="Kc_33" localSheetId="14">#REF!</definedName>
    <definedName name="Kc_33" localSheetId="16">#REF!</definedName>
    <definedName name="Kc_33" localSheetId="17">#REF!</definedName>
    <definedName name="Kc_33" localSheetId="18">#REF!</definedName>
    <definedName name="Kc_33" localSheetId="10">#REF!</definedName>
    <definedName name="Kc_33" localSheetId="9">#REF!</definedName>
    <definedName name="Kc_33" localSheetId="11">#REF!</definedName>
    <definedName name="Kc_33">#REF!</definedName>
    <definedName name="Kc_34" localSheetId="4">#REF!</definedName>
    <definedName name="Kc_34" localSheetId="12">#REF!</definedName>
    <definedName name="Kc_34" localSheetId="14">#REF!</definedName>
    <definedName name="Kc_34" localSheetId="16">#REF!</definedName>
    <definedName name="Kc_34" localSheetId="17">#REF!</definedName>
    <definedName name="Kc_34" localSheetId="18">#REF!</definedName>
    <definedName name="Kc_34" localSheetId="10">#REF!</definedName>
    <definedName name="Kc_34" localSheetId="9">#REF!</definedName>
    <definedName name="Kc_34" localSheetId="11">#REF!</definedName>
    <definedName name="Kc_34">#REF!</definedName>
    <definedName name="Kc_35" localSheetId="4">#REF!</definedName>
    <definedName name="Kc_35" localSheetId="12">#REF!</definedName>
    <definedName name="Kc_35" localSheetId="14">#REF!</definedName>
    <definedName name="Kc_35" localSheetId="16">#REF!</definedName>
    <definedName name="Kc_35" localSheetId="17">#REF!</definedName>
    <definedName name="Kc_35" localSheetId="18">#REF!</definedName>
    <definedName name="Kc_35" localSheetId="10">#REF!</definedName>
    <definedName name="Kc_35" localSheetId="9">#REF!</definedName>
    <definedName name="Kc_35" localSheetId="11">#REF!</definedName>
    <definedName name="Kc_35">#REF!</definedName>
    <definedName name="Kc_36" localSheetId="4">#REF!</definedName>
    <definedName name="Kc_36" localSheetId="12">#REF!</definedName>
    <definedName name="Kc_36" localSheetId="14">#REF!</definedName>
    <definedName name="Kc_36" localSheetId="16">#REF!</definedName>
    <definedName name="Kc_36" localSheetId="17">#REF!</definedName>
    <definedName name="Kc_36" localSheetId="18">#REF!</definedName>
    <definedName name="Kc_36" localSheetId="10">#REF!</definedName>
    <definedName name="Kc_36" localSheetId="9">#REF!</definedName>
    <definedName name="Kc_36" localSheetId="11">#REF!</definedName>
    <definedName name="Kc_36">#REF!</definedName>
    <definedName name="Kc_37" localSheetId="4">#REF!</definedName>
    <definedName name="Kc_37" localSheetId="12">#REF!</definedName>
    <definedName name="Kc_37" localSheetId="14">#REF!</definedName>
    <definedName name="Kc_37" localSheetId="16">#REF!</definedName>
    <definedName name="Kc_37" localSheetId="17">#REF!</definedName>
    <definedName name="Kc_37" localSheetId="18">#REF!</definedName>
    <definedName name="Kc_37" localSheetId="10">#REF!</definedName>
    <definedName name="Kc_37" localSheetId="9">#REF!</definedName>
    <definedName name="Kc_37" localSheetId="11">#REF!</definedName>
    <definedName name="Kc_37">#REF!</definedName>
    <definedName name="Kc_38" localSheetId="4">#REF!</definedName>
    <definedName name="Kc_38" localSheetId="12">#REF!</definedName>
    <definedName name="Kc_38" localSheetId="14">#REF!</definedName>
    <definedName name="Kc_38" localSheetId="16">#REF!</definedName>
    <definedName name="Kc_38" localSheetId="17">#REF!</definedName>
    <definedName name="Kc_38" localSheetId="18">#REF!</definedName>
    <definedName name="Kc_38" localSheetId="10">#REF!</definedName>
    <definedName name="Kc_38" localSheetId="9">#REF!</definedName>
    <definedName name="Kc_38" localSheetId="11">#REF!</definedName>
    <definedName name="Kc_38">#REF!</definedName>
    <definedName name="Kc_39" localSheetId="4">#REF!</definedName>
    <definedName name="Kc_39" localSheetId="12">#REF!</definedName>
    <definedName name="Kc_39" localSheetId="14">#REF!</definedName>
    <definedName name="Kc_39" localSheetId="16">#REF!</definedName>
    <definedName name="Kc_39" localSheetId="17">#REF!</definedName>
    <definedName name="Kc_39" localSheetId="18">#REF!</definedName>
    <definedName name="Kc_39" localSheetId="10">#REF!</definedName>
    <definedName name="Kc_39" localSheetId="9">#REF!</definedName>
    <definedName name="Kc_39" localSheetId="11">#REF!</definedName>
    <definedName name="Kc_39">#REF!</definedName>
    <definedName name="Kc_40" localSheetId="4">#REF!</definedName>
    <definedName name="Kc_40" localSheetId="12">#REF!</definedName>
    <definedName name="Kc_40" localSheetId="14">#REF!</definedName>
    <definedName name="Kc_40" localSheetId="16">#REF!</definedName>
    <definedName name="Kc_40" localSheetId="17">#REF!</definedName>
    <definedName name="Kc_40" localSheetId="18">#REF!</definedName>
    <definedName name="Kc_40" localSheetId="10">#REF!</definedName>
    <definedName name="Kc_40" localSheetId="9">#REF!</definedName>
    <definedName name="Kc_40" localSheetId="11">#REF!</definedName>
    <definedName name="Kc_40">#REF!</definedName>
    <definedName name="Kc_41" localSheetId="4">#REF!</definedName>
    <definedName name="Kc_41" localSheetId="12">#REF!</definedName>
    <definedName name="Kc_41" localSheetId="14">#REF!</definedName>
    <definedName name="Kc_41" localSheetId="16">#REF!</definedName>
    <definedName name="Kc_41" localSheetId="17">#REF!</definedName>
    <definedName name="Kc_41" localSheetId="18">#REF!</definedName>
    <definedName name="Kc_41" localSheetId="10">#REF!</definedName>
    <definedName name="Kc_41" localSheetId="9">#REF!</definedName>
    <definedName name="Kc_41" localSheetId="11">#REF!</definedName>
    <definedName name="Kc_41">#REF!</definedName>
    <definedName name="Kc_42" localSheetId="4">#REF!</definedName>
    <definedName name="Kc_42" localSheetId="12">#REF!</definedName>
    <definedName name="Kc_42" localSheetId="14">#REF!</definedName>
    <definedName name="Kc_42" localSheetId="16">#REF!</definedName>
    <definedName name="Kc_42" localSheetId="17">#REF!</definedName>
    <definedName name="Kc_42" localSheetId="18">#REF!</definedName>
    <definedName name="Kc_42" localSheetId="10">#REF!</definedName>
    <definedName name="Kc_42" localSheetId="9">#REF!</definedName>
    <definedName name="Kc_42" localSheetId="11">#REF!</definedName>
    <definedName name="Kc_42">#REF!</definedName>
    <definedName name="Kc_43" localSheetId="4">#REF!</definedName>
    <definedName name="Kc_43" localSheetId="12">#REF!</definedName>
    <definedName name="Kc_43" localSheetId="14">#REF!</definedName>
    <definedName name="Kc_43" localSheetId="16">#REF!</definedName>
    <definedName name="Kc_43" localSheetId="17">#REF!</definedName>
    <definedName name="Kc_43" localSheetId="18">#REF!</definedName>
    <definedName name="Kc_43" localSheetId="10">#REF!</definedName>
    <definedName name="Kc_43" localSheetId="9">#REF!</definedName>
    <definedName name="Kc_43" localSheetId="11">#REF!</definedName>
    <definedName name="Kc_43">#REF!</definedName>
    <definedName name="Kc_44" localSheetId="4">#REF!</definedName>
    <definedName name="Kc_44" localSheetId="12">#REF!</definedName>
    <definedName name="Kc_44" localSheetId="14">#REF!</definedName>
    <definedName name="Kc_44" localSheetId="16">#REF!</definedName>
    <definedName name="Kc_44" localSheetId="17">#REF!</definedName>
    <definedName name="Kc_44" localSheetId="18">#REF!</definedName>
    <definedName name="Kc_44" localSheetId="10">#REF!</definedName>
    <definedName name="Kc_44" localSheetId="9">#REF!</definedName>
    <definedName name="Kc_44" localSheetId="11">#REF!</definedName>
    <definedName name="Kc_44">#REF!</definedName>
    <definedName name="Kc_45" localSheetId="4">#REF!</definedName>
    <definedName name="Kc_45" localSheetId="12">#REF!</definedName>
    <definedName name="Kc_45" localSheetId="14">#REF!</definedName>
    <definedName name="Kc_45" localSheetId="16">#REF!</definedName>
    <definedName name="Kc_45" localSheetId="17">#REF!</definedName>
    <definedName name="Kc_45" localSheetId="18">#REF!</definedName>
    <definedName name="Kc_45" localSheetId="10">#REF!</definedName>
    <definedName name="Kc_45" localSheetId="9">#REF!</definedName>
    <definedName name="Kc_45" localSheetId="11">#REF!</definedName>
    <definedName name="Kc_45">#REF!</definedName>
    <definedName name="Kc_46" localSheetId="4">#REF!</definedName>
    <definedName name="Kc_46" localSheetId="12">#REF!</definedName>
    <definedName name="Kc_46" localSheetId="14">#REF!</definedName>
    <definedName name="Kc_46" localSheetId="16">#REF!</definedName>
    <definedName name="Kc_46" localSheetId="17">#REF!</definedName>
    <definedName name="Kc_46" localSheetId="18">#REF!</definedName>
    <definedName name="Kc_46" localSheetId="10">#REF!</definedName>
    <definedName name="Kc_46" localSheetId="9">#REF!</definedName>
    <definedName name="Kc_46" localSheetId="11">#REF!</definedName>
    <definedName name="Kc_46">#REF!</definedName>
    <definedName name="Kc_47" localSheetId="4">#REF!</definedName>
    <definedName name="Kc_47" localSheetId="12">#REF!</definedName>
    <definedName name="Kc_47" localSheetId="14">#REF!</definedName>
    <definedName name="Kc_47" localSheetId="16">#REF!</definedName>
    <definedName name="Kc_47" localSheetId="17">#REF!</definedName>
    <definedName name="Kc_47" localSheetId="18">#REF!</definedName>
    <definedName name="Kc_47" localSheetId="10">#REF!</definedName>
    <definedName name="Kc_47" localSheetId="9">#REF!</definedName>
    <definedName name="Kc_47" localSheetId="11">#REF!</definedName>
    <definedName name="Kc_47">#REF!</definedName>
    <definedName name="Kc_48" localSheetId="4">#REF!</definedName>
    <definedName name="Kc_48" localSheetId="12">#REF!</definedName>
    <definedName name="Kc_48" localSheetId="14">#REF!</definedName>
    <definedName name="Kc_48" localSheetId="16">#REF!</definedName>
    <definedName name="Kc_48" localSheetId="17">#REF!</definedName>
    <definedName name="Kc_48" localSheetId="18">#REF!</definedName>
    <definedName name="Kc_48" localSheetId="10">#REF!</definedName>
    <definedName name="Kc_48" localSheetId="9">#REF!</definedName>
    <definedName name="Kc_48" localSheetId="11">#REF!</definedName>
    <definedName name="Kc_48">#REF!</definedName>
    <definedName name="Kc_49" localSheetId="4">#REF!</definedName>
    <definedName name="Kc_49" localSheetId="12">#REF!</definedName>
    <definedName name="Kc_49" localSheetId="14">#REF!</definedName>
    <definedName name="Kc_49" localSheetId="16">#REF!</definedName>
    <definedName name="Kc_49" localSheetId="17">#REF!</definedName>
    <definedName name="Kc_49" localSheetId="18">#REF!</definedName>
    <definedName name="Kc_49" localSheetId="10">#REF!</definedName>
    <definedName name="Kc_49" localSheetId="9">#REF!</definedName>
    <definedName name="Kc_49" localSheetId="11">#REF!</definedName>
    <definedName name="Kc_49">#REF!</definedName>
    <definedName name="Kc_50" localSheetId="4">#REF!</definedName>
    <definedName name="Kc_50" localSheetId="12">#REF!</definedName>
    <definedName name="Kc_50" localSheetId="14">#REF!</definedName>
    <definedName name="Kc_50" localSheetId="16">#REF!</definedName>
    <definedName name="Kc_50" localSheetId="17">#REF!</definedName>
    <definedName name="Kc_50" localSheetId="18">#REF!</definedName>
    <definedName name="Kc_50" localSheetId="10">#REF!</definedName>
    <definedName name="Kc_50" localSheetId="9">#REF!</definedName>
    <definedName name="Kc_50" localSheetId="11">#REF!</definedName>
    <definedName name="Kc_50">#REF!</definedName>
    <definedName name="Kc_51" localSheetId="4">#REF!</definedName>
    <definedName name="Kc_51" localSheetId="12">#REF!</definedName>
    <definedName name="Kc_51" localSheetId="14">#REF!</definedName>
    <definedName name="Kc_51" localSheetId="16">#REF!</definedName>
    <definedName name="Kc_51" localSheetId="17">#REF!</definedName>
    <definedName name="Kc_51" localSheetId="18">#REF!</definedName>
    <definedName name="Kc_51" localSheetId="10">#REF!</definedName>
    <definedName name="Kc_51" localSheetId="9">#REF!</definedName>
    <definedName name="Kc_51" localSheetId="11">#REF!</definedName>
    <definedName name="Kc_51">#REF!</definedName>
    <definedName name="Kc_52" localSheetId="4">#REF!</definedName>
    <definedName name="Kc_52" localSheetId="12">#REF!</definedName>
    <definedName name="Kc_52" localSheetId="14">#REF!</definedName>
    <definedName name="Kc_52" localSheetId="16">#REF!</definedName>
    <definedName name="Kc_52" localSheetId="17">#REF!</definedName>
    <definedName name="Kc_52" localSheetId="18">#REF!</definedName>
    <definedName name="Kc_52" localSheetId="10">#REF!</definedName>
    <definedName name="Kc_52" localSheetId="9">#REF!</definedName>
    <definedName name="Kc_52" localSheetId="11">#REF!</definedName>
    <definedName name="Kc_52">#REF!</definedName>
    <definedName name="Kc_53" localSheetId="4">#REF!</definedName>
    <definedName name="Kc_53" localSheetId="12">#REF!</definedName>
    <definedName name="Kc_53" localSheetId="14">#REF!</definedName>
    <definedName name="Kc_53" localSheetId="16">#REF!</definedName>
    <definedName name="Kc_53" localSheetId="17">#REF!</definedName>
    <definedName name="Kc_53" localSheetId="18">#REF!</definedName>
    <definedName name="Kc_53" localSheetId="10">#REF!</definedName>
    <definedName name="Kc_53" localSheetId="9">#REF!</definedName>
    <definedName name="Kc_53" localSheetId="11">#REF!</definedName>
    <definedName name="Kc_53">#REF!</definedName>
    <definedName name="Kd" localSheetId="4">#REF!</definedName>
    <definedName name="Kd" localSheetId="12">#REF!</definedName>
    <definedName name="Kd" localSheetId="14">#REF!</definedName>
    <definedName name="Kd" localSheetId="16">#REF!</definedName>
    <definedName name="Kd" localSheetId="17">#REF!</definedName>
    <definedName name="Kd" localSheetId="18">#REF!</definedName>
    <definedName name="Kd" localSheetId="10">#REF!</definedName>
    <definedName name="Kd" localSheetId="9">#REF!</definedName>
    <definedName name="Kd" localSheetId="11">#REF!</definedName>
    <definedName name="Kd">#REF!</definedName>
    <definedName name="Kd_30" localSheetId="4">#REF!</definedName>
    <definedName name="Kd_30" localSheetId="12">#REF!</definedName>
    <definedName name="Kd_30" localSheetId="14">#REF!</definedName>
    <definedName name="Kd_30" localSheetId="16">#REF!</definedName>
    <definedName name="Kd_30" localSheetId="17">#REF!</definedName>
    <definedName name="Kd_30" localSheetId="18">#REF!</definedName>
    <definedName name="Kd_30" localSheetId="10">#REF!</definedName>
    <definedName name="Kd_30" localSheetId="9">#REF!</definedName>
    <definedName name="Kd_30" localSheetId="11">#REF!</definedName>
    <definedName name="Kd_30">#REF!</definedName>
    <definedName name="Kd_31" localSheetId="4">#REF!</definedName>
    <definedName name="Kd_31" localSheetId="12">#REF!</definedName>
    <definedName name="Kd_31" localSheetId="14">#REF!</definedName>
    <definedName name="Kd_31" localSheetId="16">#REF!</definedName>
    <definedName name="Kd_31" localSheetId="17">#REF!</definedName>
    <definedName name="Kd_31" localSheetId="18">#REF!</definedName>
    <definedName name="Kd_31" localSheetId="10">#REF!</definedName>
    <definedName name="Kd_31" localSheetId="9">#REF!</definedName>
    <definedName name="Kd_31" localSheetId="11">#REF!</definedName>
    <definedName name="Kd_31">#REF!</definedName>
    <definedName name="Kd_32" localSheetId="4">#REF!</definedName>
    <definedName name="Kd_32" localSheetId="12">#REF!</definedName>
    <definedName name="Kd_32" localSheetId="14">#REF!</definedName>
    <definedName name="Kd_32" localSheetId="16">#REF!</definedName>
    <definedName name="Kd_32" localSheetId="17">#REF!</definedName>
    <definedName name="Kd_32" localSheetId="18">#REF!</definedName>
    <definedName name="Kd_32" localSheetId="10">#REF!</definedName>
    <definedName name="Kd_32" localSheetId="9">#REF!</definedName>
    <definedName name="Kd_32" localSheetId="11">#REF!</definedName>
    <definedName name="Kd_32">#REF!</definedName>
    <definedName name="Kd_33" localSheetId="4">#REF!</definedName>
    <definedName name="Kd_33" localSheetId="12">#REF!</definedName>
    <definedName name="Kd_33" localSheetId="14">#REF!</definedName>
    <definedName name="Kd_33" localSheetId="16">#REF!</definedName>
    <definedName name="Kd_33" localSheetId="17">#REF!</definedName>
    <definedName name="Kd_33" localSheetId="18">#REF!</definedName>
    <definedName name="Kd_33" localSheetId="10">#REF!</definedName>
    <definedName name="Kd_33" localSheetId="9">#REF!</definedName>
    <definedName name="Kd_33" localSheetId="11">#REF!</definedName>
    <definedName name="Kd_33">#REF!</definedName>
    <definedName name="Kd_34" localSheetId="4">#REF!</definedName>
    <definedName name="Kd_34" localSheetId="12">#REF!</definedName>
    <definedName name="Kd_34" localSheetId="14">#REF!</definedName>
    <definedName name="Kd_34" localSheetId="16">#REF!</definedName>
    <definedName name="Kd_34" localSheetId="17">#REF!</definedName>
    <definedName name="Kd_34" localSheetId="18">#REF!</definedName>
    <definedName name="Kd_34" localSheetId="10">#REF!</definedName>
    <definedName name="Kd_34" localSheetId="9">#REF!</definedName>
    <definedName name="Kd_34" localSheetId="11">#REF!</definedName>
    <definedName name="Kd_34">#REF!</definedName>
    <definedName name="Kd_35" localSheetId="4">#REF!</definedName>
    <definedName name="Kd_35" localSheetId="12">#REF!</definedName>
    <definedName name="Kd_35" localSheetId="14">#REF!</definedName>
    <definedName name="Kd_35" localSheetId="16">#REF!</definedName>
    <definedName name="Kd_35" localSheetId="17">#REF!</definedName>
    <definedName name="Kd_35" localSheetId="18">#REF!</definedName>
    <definedName name="Kd_35" localSheetId="10">#REF!</definedName>
    <definedName name="Kd_35" localSheetId="9">#REF!</definedName>
    <definedName name="Kd_35" localSheetId="11">#REF!</definedName>
    <definedName name="Kd_35">#REF!</definedName>
    <definedName name="Kd_36" localSheetId="4">#REF!</definedName>
    <definedName name="Kd_36" localSheetId="12">#REF!</definedName>
    <definedName name="Kd_36" localSheetId="14">#REF!</definedName>
    <definedName name="Kd_36" localSheetId="16">#REF!</definedName>
    <definedName name="Kd_36" localSheetId="17">#REF!</definedName>
    <definedName name="Kd_36" localSheetId="18">#REF!</definedName>
    <definedName name="Kd_36" localSheetId="10">#REF!</definedName>
    <definedName name="Kd_36" localSheetId="9">#REF!</definedName>
    <definedName name="Kd_36" localSheetId="11">#REF!</definedName>
    <definedName name="Kd_36">#REF!</definedName>
    <definedName name="Kd_37" localSheetId="4">#REF!</definedName>
    <definedName name="Kd_37" localSheetId="12">#REF!</definedName>
    <definedName name="Kd_37" localSheetId="14">#REF!</definedName>
    <definedName name="Kd_37" localSheetId="16">#REF!</definedName>
    <definedName name="Kd_37" localSheetId="17">#REF!</definedName>
    <definedName name="Kd_37" localSheetId="18">#REF!</definedName>
    <definedName name="Kd_37" localSheetId="10">#REF!</definedName>
    <definedName name="Kd_37" localSheetId="9">#REF!</definedName>
    <definedName name="Kd_37" localSheetId="11">#REF!</definedName>
    <definedName name="Kd_37">#REF!</definedName>
    <definedName name="Kd_38" localSheetId="4">#REF!</definedName>
    <definedName name="Kd_38" localSheetId="12">#REF!</definedName>
    <definedName name="Kd_38" localSheetId="14">#REF!</definedName>
    <definedName name="Kd_38" localSheetId="16">#REF!</definedName>
    <definedName name="Kd_38" localSheetId="17">#REF!</definedName>
    <definedName name="Kd_38" localSheetId="18">#REF!</definedName>
    <definedName name="Kd_38" localSheetId="10">#REF!</definedName>
    <definedName name="Kd_38" localSheetId="9">#REF!</definedName>
    <definedName name="Kd_38" localSheetId="11">#REF!</definedName>
    <definedName name="Kd_38">#REF!</definedName>
    <definedName name="Kd_39" localSheetId="4">#REF!</definedName>
    <definedName name="Kd_39" localSheetId="12">#REF!</definedName>
    <definedName name="Kd_39" localSheetId="14">#REF!</definedName>
    <definedName name="Kd_39" localSheetId="16">#REF!</definedName>
    <definedName name="Kd_39" localSheetId="17">#REF!</definedName>
    <definedName name="Kd_39" localSheetId="18">#REF!</definedName>
    <definedName name="Kd_39" localSheetId="10">#REF!</definedName>
    <definedName name="Kd_39" localSheetId="9">#REF!</definedName>
    <definedName name="Kd_39" localSheetId="11">#REF!</definedName>
    <definedName name="Kd_39">#REF!</definedName>
    <definedName name="Kd_40" localSheetId="4">#REF!</definedName>
    <definedName name="Kd_40" localSheetId="12">#REF!</definedName>
    <definedName name="Kd_40" localSheetId="14">#REF!</definedName>
    <definedName name="Kd_40" localSheetId="16">#REF!</definedName>
    <definedName name="Kd_40" localSheetId="17">#REF!</definedName>
    <definedName name="Kd_40" localSheetId="18">#REF!</definedName>
    <definedName name="Kd_40" localSheetId="10">#REF!</definedName>
    <definedName name="Kd_40" localSheetId="9">#REF!</definedName>
    <definedName name="Kd_40" localSheetId="11">#REF!</definedName>
    <definedName name="Kd_40">#REF!</definedName>
    <definedName name="Kd_41" localSheetId="4">#REF!</definedName>
    <definedName name="Kd_41" localSheetId="12">#REF!</definedName>
    <definedName name="Kd_41" localSheetId="14">#REF!</definedName>
    <definedName name="Kd_41" localSheetId="16">#REF!</definedName>
    <definedName name="Kd_41" localSheetId="17">#REF!</definedName>
    <definedName name="Kd_41" localSheetId="18">#REF!</definedName>
    <definedName name="Kd_41" localSheetId="10">#REF!</definedName>
    <definedName name="Kd_41" localSheetId="9">#REF!</definedName>
    <definedName name="Kd_41" localSheetId="11">#REF!</definedName>
    <definedName name="Kd_41">#REF!</definedName>
    <definedName name="Kd_42" localSheetId="4">#REF!</definedName>
    <definedName name="Kd_42" localSheetId="12">#REF!</definedName>
    <definedName name="Kd_42" localSheetId="14">#REF!</definedName>
    <definedName name="Kd_42" localSheetId="16">#REF!</definedName>
    <definedName name="Kd_42" localSheetId="17">#REF!</definedName>
    <definedName name="Kd_42" localSheetId="18">#REF!</definedName>
    <definedName name="Kd_42" localSheetId="10">#REF!</definedName>
    <definedName name="Kd_42" localSheetId="9">#REF!</definedName>
    <definedName name="Kd_42" localSheetId="11">#REF!</definedName>
    <definedName name="Kd_42">#REF!</definedName>
    <definedName name="Kd_43" localSheetId="4">#REF!</definedName>
    <definedName name="Kd_43" localSheetId="12">#REF!</definedName>
    <definedName name="Kd_43" localSheetId="14">#REF!</definedName>
    <definedName name="Kd_43" localSheetId="16">#REF!</definedName>
    <definedName name="Kd_43" localSheetId="17">#REF!</definedName>
    <definedName name="Kd_43" localSheetId="18">#REF!</definedName>
    <definedName name="Kd_43" localSheetId="10">#REF!</definedName>
    <definedName name="Kd_43" localSheetId="9">#REF!</definedName>
    <definedName name="Kd_43" localSheetId="11">#REF!</definedName>
    <definedName name="Kd_43">#REF!</definedName>
    <definedName name="Kd_44" localSheetId="4">#REF!</definedName>
    <definedName name="Kd_44" localSheetId="12">#REF!</definedName>
    <definedName name="Kd_44" localSheetId="14">#REF!</definedName>
    <definedName name="Kd_44" localSheetId="16">#REF!</definedName>
    <definedName name="Kd_44" localSheetId="17">#REF!</definedName>
    <definedName name="Kd_44" localSheetId="18">#REF!</definedName>
    <definedName name="Kd_44" localSheetId="10">#REF!</definedName>
    <definedName name="Kd_44" localSheetId="9">#REF!</definedName>
    <definedName name="Kd_44" localSheetId="11">#REF!</definedName>
    <definedName name="Kd_44">#REF!</definedName>
    <definedName name="Kd_45" localSheetId="4">#REF!</definedName>
    <definedName name="Kd_45" localSheetId="12">#REF!</definedName>
    <definedName name="Kd_45" localSheetId="14">#REF!</definedName>
    <definedName name="Kd_45" localSheetId="16">#REF!</definedName>
    <definedName name="Kd_45" localSheetId="17">#REF!</definedName>
    <definedName name="Kd_45" localSheetId="18">#REF!</definedName>
    <definedName name="Kd_45" localSheetId="10">#REF!</definedName>
    <definedName name="Kd_45" localSheetId="9">#REF!</definedName>
    <definedName name="Kd_45" localSheetId="11">#REF!</definedName>
    <definedName name="Kd_45">#REF!</definedName>
    <definedName name="Kd_46" localSheetId="4">#REF!</definedName>
    <definedName name="Kd_46" localSheetId="12">#REF!</definedName>
    <definedName name="Kd_46" localSheetId="14">#REF!</definedName>
    <definedName name="Kd_46" localSheetId="16">#REF!</definedName>
    <definedName name="Kd_46" localSheetId="17">#REF!</definedName>
    <definedName name="Kd_46" localSheetId="18">#REF!</definedName>
    <definedName name="Kd_46" localSheetId="10">#REF!</definedName>
    <definedName name="Kd_46" localSheetId="9">#REF!</definedName>
    <definedName name="Kd_46" localSheetId="11">#REF!</definedName>
    <definedName name="Kd_46">#REF!</definedName>
    <definedName name="Kd_47" localSheetId="4">#REF!</definedName>
    <definedName name="Kd_47" localSheetId="12">#REF!</definedName>
    <definedName name="Kd_47" localSheetId="14">#REF!</definedName>
    <definedName name="Kd_47" localSheetId="16">#REF!</definedName>
    <definedName name="Kd_47" localSheetId="17">#REF!</definedName>
    <definedName name="Kd_47" localSheetId="18">#REF!</definedName>
    <definedName name="Kd_47" localSheetId="10">#REF!</definedName>
    <definedName name="Kd_47" localSheetId="9">#REF!</definedName>
    <definedName name="Kd_47" localSheetId="11">#REF!</definedName>
    <definedName name="Kd_47">#REF!</definedName>
    <definedName name="Kd_48" localSheetId="4">#REF!</definedName>
    <definedName name="Kd_48" localSheetId="12">#REF!</definedName>
    <definedName name="Kd_48" localSheetId="14">#REF!</definedName>
    <definedName name="Kd_48" localSheetId="16">#REF!</definedName>
    <definedName name="Kd_48" localSheetId="17">#REF!</definedName>
    <definedName name="Kd_48" localSheetId="18">#REF!</definedName>
    <definedName name="Kd_48" localSheetId="10">#REF!</definedName>
    <definedName name="Kd_48" localSheetId="9">#REF!</definedName>
    <definedName name="Kd_48" localSheetId="11">#REF!</definedName>
    <definedName name="Kd_48">#REF!</definedName>
    <definedName name="Kd_49" localSheetId="4">#REF!</definedName>
    <definedName name="Kd_49" localSheetId="12">#REF!</definedName>
    <definedName name="Kd_49" localSheetId="14">#REF!</definedName>
    <definedName name="Kd_49" localSheetId="16">#REF!</definedName>
    <definedName name="Kd_49" localSheetId="17">#REF!</definedName>
    <definedName name="Kd_49" localSheetId="18">#REF!</definedName>
    <definedName name="Kd_49" localSheetId="10">#REF!</definedName>
    <definedName name="Kd_49" localSheetId="9">#REF!</definedName>
    <definedName name="Kd_49" localSheetId="11">#REF!</definedName>
    <definedName name="Kd_49">#REF!</definedName>
    <definedName name="Kd_50" localSheetId="4">#REF!</definedName>
    <definedName name="Kd_50" localSheetId="12">#REF!</definedName>
    <definedName name="Kd_50" localSheetId="14">#REF!</definedName>
    <definedName name="Kd_50" localSheetId="16">#REF!</definedName>
    <definedName name="Kd_50" localSheetId="17">#REF!</definedName>
    <definedName name="Kd_50" localSheetId="18">#REF!</definedName>
    <definedName name="Kd_50" localSheetId="10">#REF!</definedName>
    <definedName name="Kd_50" localSheetId="9">#REF!</definedName>
    <definedName name="Kd_50" localSheetId="11">#REF!</definedName>
    <definedName name="Kd_50">#REF!</definedName>
    <definedName name="Kd_51" localSheetId="4">#REF!</definedName>
    <definedName name="Kd_51" localSheetId="12">#REF!</definedName>
    <definedName name="Kd_51" localSheetId="14">#REF!</definedName>
    <definedName name="Kd_51" localSheetId="16">#REF!</definedName>
    <definedName name="Kd_51" localSheetId="17">#REF!</definedName>
    <definedName name="Kd_51" localSheetId="18">#REF!</definedName>
    <definedName name="Kd_51" localSheetId="10">#REF!</definedName>
    <definedName name="Kd_51" localSheetId="9">#REF!</definedName>
    <definedName name="Kd_51" localSheetId="11">#REF!</definedName>
    <definedName name="Kd_51">#REF!</definedName>
    <definedName name="Kd_52" localSheetId="4">#REF!</definedName>
    <definedName name="Kd_52" localSheetId="12">#REF!</definedName>
    <definedName name="Kd_52" localSheetId="14">#REF!</definedName>
    <definedName name="Kd_52" localSheetId="16">#REF!</definedName>
    <definedName name="Kd_52" localSheetId="17">#REF!</definedName>
    <definedName name="Kd_52" localSheetId="18">#REF!</definedName>
    <definedName name="Kd_52" localSheetId="10">#REF!</definedName>
    <definedName name="Kd_52" localSheetId="9">#REF!</definedName>
    <definedName name="Kd_52" localSheetId="11">#REF!</definedName>
    <definedName name="Kd_52">#REF!</definedName>
    <definedName name="Kd_53" localSheetId="4">#REF!</definedName>
    <definedName name="Kd_53" localSheetId="12">#REF!</definedName>
    <definedName name="Kd_53" localSheetId="14">#REF!</definedName>
    <definedName name="Kd_53" localSheetId="16">#REF!</definedName>
    <definedName name="Kd_53" localSheetId="17">#REF!</definedName>
    <definedName name="Kd_53" localSheetId="18">#REF!</definedName>
    <definedName name="Kd_53" localSheetId="10">#REF!</definedName>
    <definedName name="Kd_53" localSheetId="9">#REF!</definedName>
    <definedName name="Kd_53" localSheetId="11">#REF!</definedName>
    <definedName name="Kd_53">#REF!</definedName>
    <definedName name="Kf" localSheetId="4">#REF!</definedName>
    <definedName name="Kf" localSheetId="12">#REF!</definedName>
    <definedName name="Kf" localSheetId="14">#REF!</definedName>
    <definedName name="Kf" localSheetId="16">#REF!</definedName>
    <definedName name="Kf" localSheetId="17">#REF!</definedName>
    <definedName name="Kf" localSheetId="18">#REF!</definedName>
    <definedName name="Kf" localSheetId="10">#REF!</definedName>
    <definedName name="Kf" localSheetId="9">#REF!</definedName>
    <definedName name="Kf" localSheetId="11">#REF!</definedName>
    <definedName name="Kf">#REF!</definedName>
    <definedName name="Kf_30" localSheetId="4">#REF!</definedName>
    <definedName name="Kf_30" localSheetId="12">#REF!</definedName>
    <definedName name="Kf_30" localSheetId="14">#REF!</definedName>
    <definedName name="Kf_30" localSheetId="16">#REF!</definedName>
    <definedName name="Kf_30" localSheetId="17">#REF!</definedName>
    <definedName name="Kf_30" localSheetId="18">#REF!</definedName>
    <definedName name="Kf_30" localSheetId="10">#REF!</definedName>
    <definedName name="Kf_30" localSheetId="9">#REF!</definedName>
    <definedName name="Kf_30" localSheetId="11">#REF!</definedName>
    <definedName name="Kf_30">#REF!</definedName>
    <definedName name="Kf_31" localSheetId="4">#REF!</definedName>
    <definedName name="Kf_31" localSheetId="12">#REF!</definedName>
    <definedName name="Kf_31" localSheetId="14">#REF!</definedName>
    <definedName name="Kf_31" localSheetId="16">#REF!</definedName>
    <definedName name="Kf_31" localSheetId="17">#REF!</definedName>
    <definedName name="Kf_31" localSheetId="18">#REF!</definedName>
    <definedName name="Kf_31" localSheetId="10">#REF!</definedName>
    <definedName name="Kf_31" localSheetId="9">#REF!</definedName>
    <definedName name="Kf_31" localSheetId="11">#REF!</definedName>
    <definedName name="Kf_31">#REF!</definedName>
    <definedName name="Kf_32" localSheetId="4">#REF!</definedName>
    <definedName name="Kf_32" localSheetId="12">#REF!</definedName>
    <definedName name="Kf_32" localSheetId="14">#REF!</definedName>
    <definedName name="Kf_32" localSheetId="16">#REF!</definedName>
    <definedName name="Kf_32" localSheetId="17">#REF!</definedName>
    <definedName name="Kf_32" localSheetId="18">#REF!</definedName>
    <definedName name="Kf_32" localSheetId="10">#REF!</definedName>
    <definedName name="Kf_32" localSheetId="9">#REF!</definedName>
    <definedName name="Kf_32" localSheetId="11">#REF!</definedName>
    <definedName name="Kf_32">#REF!</definedName>
    <definedName name="Kf_33" localSheetId="4">#REF!</definedName>
    <definedName name="Kf_33" localSheetId="12">#REF!</definedName>
    <definedName name="Kf_33" localSheetId="14">#REF!</definedName>
    <definedName name="Kf_33" localSheetId="16">#REF!</definedName>
    <definedName name="Kf_33" localSheetId="17">#REF!</definedName>
    <definedName name="Kf_33" localSheetId="18">#REF!</definedName>
    <definedName name="Kf_33" localSheetId="10">#REF!</definedName>
    <definedName name="Kf_33" localSheetId="9">#REF!</definedName>
    <definedName name="Kf_33" localSheetId="11">#REF!</definedName>
    <definedName name="Kf_33">#REF!</definedName>
    <definedName name="Kf_34" localSheetId="4">#REF!</definedName>
    <definedName name="Kf_34" localSheetId="12">#REF!</definedName>
    <definedName name="Kf_34" localSheetId="14">#REF!</definedName>
    <definedName name="Kf_34" localSheetId="16">#REF!</definedName>
    <definedName name="Kf_34" localSheetId="17">#REF!</definedName>
    <definedName name="Kf_34" localSheetId="18">#REF!</definedName>
    <definedName name="Kf_34" localSheetId="10">#REF!</definedName>
    <definedName name="Kf_34" localSheetId="9">#REF!</definedName>
    <definedName name="Kf_34" localSheetId="11">#REF!</definedName>
    <definedName name="Kf_34">#REF!</definedName>
    <definedName name="Kf_35" localSheetId="4">#REF!</definedName>
    <definedName name="Kf_35" localSheetId="12">#REF!</definedName>
    <definedName name="Kf_35" localSheetId="14">#REF!</definedName>
    <definedName name="Kf_35" localSheetId="16">#REF!</definedName>
    <definedName name="Kf_35" localSheetId="17">#REF!</definedName>
    <definedName name="Kf_35" localSheetId="18">#REF!</definedName>
    <definedName name="Kf_35" localSheetId="10">#REF!</definedName>
    <definedName name="Kf_35" localSheetId="9">#REF!</definedName>
    <definedName name="Kf_35" localSheetId="11">#REF!</definedName>
    <definedName name="Kf_35">#REF!</definedName>
    <definedName name="Kf_36" localSheetId="4">#REF!</definedName>
    <definedName name="Kf_36" localSheetId="12">#REF!</definedName>
    <definedName name="Kf_36" localSheetId="14">#REF!</definedName>
    <definedName name="Kf_36" localSheetId="16">#REF!</definedName>
    <definedName name="Kf_36" localSheetId="17">#REF!</definedName>
    <definedName name="Kf_36" localSheetId="18">#REF!</definedName>
    <definedName name="Kf_36" localSheetId="10">#REF!</definedName>
    <definedName name="Kf_36" localSheetId="9">#REF!</definedName>
    <definedName name="Kf_36" localSheetId="11">#REF!</definedName>
    <definedName name="Kf_36">#REF!</definedName>
    <definedName name="Kf_37" localSheetId="4">#REF!</definedName>
    <definedName name="Kf_37" localSheetId="12">#REF!</definedName>
    <definedName name="Kf_37" localSheetId="14">#REF!</definedName>
    <definedName name="Kf_37" localSheetId="16">#REF!</definedName>
    <definedName name="Kf_37" localSheetId="17">#REF!</definedName>
    <definedName name="Kf_37" localSheetId="18">#REF!</definedName>
    <definedName name="Kf_37" localSheetId="10">#REF!</definedName>
    <definedName name="Kf_37" localSheetId="9">#REF!</definedName>
    <definedName name="Kf_37" localSheetId="11">#REF!</definedName>
    <definedName name="Kf_37">#REF!</definedName>
    <definedName name="Kf_38" localSheetId="4">#REF!</definedName>
    <definedName name="Kf_38" localSheetId="12">#REF!</definedName>
    <definedName name="Kf_38" localSheetId="14">#REF!</definedName>
    <definedName name="Kf_38" localSheetId="16">#REF!</definedName>
    <definedName name="Kf_38" localSheetId="17">#REF!</definedName>
    <definedName name="Kf_38" localSheetId="18">#REF!</definedName>
    <definedName name="Kf_38" localSheetId="10">#REF!</definedName>
    <definedName name="Kf_38" localSheetId="9">#REF!</definedName>
    <definedName name="Kf_38" localSheetId="11">#REF!</definedName>
    <definedName name="Kf_38">#REF!</definedName>
    <definedName name="Kf_39" localSheetId="4">#REF!</definedName>
    <definedName name="Kf_39" localSheetId="12">#REF!</definedName>
    <definedName name="Kf_39" localSheetId="14">#REF!</definedName>
    <definedName name="Kf_39" localSheetId="16">#REF!</definedName>
    <definedName name="Kf_39" localSheetId="17">#REF!</definedName>
    <definedName name="Kf_39" localSheetId="18">#REF!</definedName>
    <definedName name="Kf_39" localSheetId="10">#REF!</definedName>
    <definedName name="Kf_39" localSheetId="9">#REF!</definedName>
    <definedName name="Kf_39" localSheetId="11">#REF!</definedName>
    <definedName name="Kf_39">#REF!</definedName>
    <definedName name="Kf_40" localSheetId="4">#REF!</definedName>
    <definedName name="Kf_40" localSheetId="12">#REF!</definedName>
    <definedName name="Kf_40" localSheetId="14">#REF!</definedName>
    <definedName name="Kf_40" localSheetId="16">#REF!</definedName>
    <definedName name="Kf_40" localSheetId="17">#REF!</definedName>
    <definedName name="Kf_40" localSheetId="18">#REF!</definedName>
    <definedName name="Kf_40" localSheetId="10">#REF!</definedName>
    <definedName name="Kf_40" localSheetId="9">#REF!</definedName>
    <definedName name="Kf_40" localSheetId="11">#REF!</definedName>
    <definedName name="Kf_40">#REF!</definedName>
    <definedName name="Kf_41" localSheetId="4">#REF!</definedName>
    <definedName name="Kf_41" localSheetId="12">#REF!</definedName>
    <definedName name="Kf_41" localSheetId="14">#REF!</definedName>
    <definedName name="Kf_41" localSheetId="16">#REF!</definedName>
    <definedName name="Kf_41" localSheetId="17">#REF!</definedName>
    <definedName name="Kf_41" localSheetId="18">#REF!</definedName>
    <definedName name="Kf_41" localSheetId="10">#REF!</definedName>
    <definedName name="Kf_41" localSheetId="9">#REF!</definedName>
    <definedName name="Kf_41" localSheetId="11">#REF!</definedName>
    <definedName name="Kf_41">#REF!</definedName>
    <definedName name="Kf_42" localSheetId="4">#REF!</definedName>
    <definedName name="Kf_42" localSheetId="12">#REF!</definedName>
    <definedName name="Kf_42" localSheetId="14">#REF!</definedName>
    <definedName name="Kf_42" localSheetId="16">#REF!</definedName>
    <definedName name="Kf_42" localSheetId="17">#REF!</definedName>
    <definedName name="Kf_42" localSheetId="18">#REF!</definedName>
    <definedName name="Kf_42" localSheetId="10">#REF!</definedName>
    <definedName name="Kf_42" localSheetId="9">#REF!</definedName>
    <definedName name="Kf_42" localSheetId="11">#REF!</definedName>
    <definedName name="Kf_42">#REF!</definedName>
    <definedName name="Kf_43" localSheetId="4">#REF!</definedName>
    <definedName name="Kf_43" localSheetId="12">#REF!</definedName>
    <definedName name="Kf_43" localSheetId="14">#REF!</definedName>
    <definedName name="Kf_43" localSheetId="16">#REF!</definedName>
    <definedName name="Kf_43" localSheetId="17">#REF!</definedName>
    <definedName name="Kf_43" localSheetId="18">#REF!</definedName>
    <definedName name="Kf_43" localSheetId="10">#REF!</definedName>
    <definedName name="Kf_43" localSheetId="9">#REF!</definedName>
    <definedName name="Kf_43" localSheetId="11">#REF!</definedName>
    <definedName name="Kf_43">#REF!</definedName>
    <definedName name="Kf_44" localSheetId="4">#REF!</definedName>
    <definedName name="Kf_44" localSheetId="12">#REF!</definedName>
    <definedName name="Kf_44" localSheetId="14">#REF!</definedName>
    <definedName name="Kf_44" localSheetId="16">#REF!</definedName>
    <definedName name="Kf_44" localSheetId="17">#REF!</definedName>
    <definedName name="Kf_44" localSheetId="18">#REF!</definedName>
    <definedName name="Kf_44" localSheetId="10">#REF!</definedName>
    <definedName name="Kf_44" localSheetId="9">#REF!</definedName>
    <definedName name="Kf_44" localSheetId="11">#REF!</definedName>
    <definedName name="Kf_44">#REF!</definedName>
    <definedName name="Kf_45" localSheetId="4">#REF!</definedName>
    <definedName name="Kf_45" localSheetId="12">#REF!</definedName>
    <definedName name="Kf_45" localSheetId="14">#REF!</definedName>
    <definedName name="Kf_45" localSheetId="16">#REF!</definedName>
    <definedName name="Kf_45" localSheetId="17">#REF!</definedName>
    <definedName name="Kf_45" localSheetId="18">#REF!</definedName>
    <definedName name="Kf_45" localSheetId="10">#REF!</definedName>
    <definedName name="Kf_45" localSheetId="9">#REF!</definedName>
    <definedName name="Kf_45" localSheetId="11">#REF!</definedName>
    <definedName name="Kf_45">#REF!</definedName>
    <definedName name="Kf_46" localSheetId="4">#REF!</definedName>
    <definedName name="Kf_46" localSheetId="12">#REF!</definedName>
    <definedName name="Kf_46" localSheetId="14">#REF!</definedName>
    <definedName name="Kf_46" localSheetId="16">#REF!</definedName>
    <definedName name="Kf_46" localSheetId="17">#REF!</definedName>
    <definedName name="Kf_46" localSheetId="18">#REF!</definedName>
    <definedName name="Kf_46" localSheetId="10">#REF!</definedName>
    <definedName name="Kf_46" localSheetId="9">#REF!</definedName>
    <definedName name="Kf_46" localSheetId="11">#REF!</definedName>
    <definedName name="Kf_46">#REF!</definedName>
    <definedName name="Kf_47" localSheetId="4">#REF!</definedName>
    <definedName name="Kf_47" localSheetId="12">#REF!</definedName>
    <definedName name="Kf_47" localSheetId="14">#REF!</definedName>
    <definedName name="Kf_47" localSheetId="16">#REF!</definedName>
    <definedName name="Kf_47" localSheetId="17">#REF!</definedName>
    <definedName name="Kf_47" localSheetId="18">#REF!</definedName>
    <definedName name="Kf_47" localSheetId="10">#REF!</definedName>
    <definedName name="Kf_47" localSheetId="9">#REF!</definedName>
    <definedName name="Kf_47" localSheetId="11">#REF!</definedName>
    <definedName name="Kf_47">#REF!</definedName>
    <definedName name="Kf_48" localSheetId="4">#REF!</definedName>
    <definedName name="Kf_48" localSheetId="12">#REF!</definedName>
    <definedName name="Kf_48" localSheetId="14">#REF!</definedName>
    <definedName name="Kf_48" localSheetId="16">#REF!</definedName>
    <definedName name="Kf_48" localSheetId="17">#REF!</definedName>
    <definedName name="Kf_48" localSheetId="18">#REF!</definedName>
    <definedName name="Kf_48" localSheetId="10">#REF!</definedName>
    <definedName name="Kf_48" localSheetId="9">#REF!</definedName>
    <definedName name="Kf_48" localSheetId="11">#REF!</definedName>
    <definedName name="Kf_48">#REF!</definedName>
    <definedName name="Kf_49" localSheetId="4">#REF!</definedName>
    <definedName name="Kf_49" localSheetId="12">#REF!</definedName>
    <definedName name="Kf_49" localSheetId="14">#REF!</definedName>
    <definedName name="Kf_49" localSheetId="16">#REF!</definedName>
    <definedName name="Kf_49" localSheetId="17">#REF!</definedName>
    <definedName name="Kf_49" localSheetId="18">#REF!</definedName>
    <definedName name="Kf_49" localSheetId="10">#REF!</definedName>
    <definedName name="Kf_49" localSheetId="9">#REF!</definedName>
    <definedName name="Kf_49" localSheetId="11">#REF!</definedName>
    <definedName name="Kf_49">#REF!</definedName>
    <definedName name="Kf_50" localSheetId="4">#REF!</definedName>
    <definedName name="Kf_50" localSheetId="12">#REF!</definedName>
    <definedName name="Kf_50" localSheetId="14">#REF!</definedName>
    <definedName name="Kf_50" localSheetId="16">#REF!</definedName>
    <definedName name="Kf_50" localSheetId="17">#REF!</definedName>
    <definedName name="Kf_50" localSheetId="18">#REF!</definedName>
    <definedName name="Kf_50" localSheetId="10">#REF!</definedName>
    <definedName name="Kf_50" localSheetId="9">#REF!</definedName>
    <definedName name="Kf_50" localSheetId="11">#REF!</definedName>
    <definedName name="Kf_50">#REF!</definedName>
    <definedName name="Kf_51" localSheetId="4">#REF!</definedName>
    <definedName name="Kf_51" localSheetId="12">#REF!</definedName>
    <definedName name="Kf_51" localSheetId="14">#REF!</definedName>
    <definedName name="Kf_51" localSheetId="16">#REF!</definedName>
    <definedName name="Kf_51" localSheetId="17">#REF!</definedName>
    <definedName name="Kf_51" localSheetId="18">#REF!</definedName>
    <definedName name="Kf_51" localSheetId="10">#REF!</definedName>
    <definedName name="Kf_51" localSheetId="9">#REF!</definedName>
    <definedName name="Kf_51" localSheetId="11">#REF!</definedName>
    <definedName name="Kf_51">#REF!</definedName>
    <definedName name="Kf_52" localSheetId="4">#REF!</definedName>
    <definedName name="Kf_52" localSheetId="12">#REF!</definedName>
    <definedName name="Kf_52" localSheetId="14">#REF!</definedName>
    <definedName name="Kf_52" localSheetId="16">#REF!</definedName>
    <definedName name="Kf_52" localSheetId="17">#REF!</definedName>
    <definedName name="Kf_52" localSheetId="18">#REF!</definedName>
    <definedName name="Kf_52" localSheetId="10">#REF!</definedName>
    <definedName name="Kf_52" localSheetId="9">#REF!</definedName>
    <definedName name="Kf_52" localSheetId="11">#REF!</definedName>
    <definedName name="Kf_52">#REF!</definedName>
    <definedName name="Kf_53" localSheetId="4">#REF!</definedName>
    <definedName name="Kf_53" localSheetId="12">#REF!</definedName>
    <definedName name="Kf_53" localSheetId="14">#REF!</definedName>
    <definedName name="Kf_53" localSheetId="16">#REF!</definedName>
    <definedName name="Kf_53" localSheetId="17">#REF!</definedName>
    <definedName name="Kf_53" localSheetId="18">#REF!</definedName>
    <definedName name="Kf_53" localSheetId="10">#REF!</definedName>
    <definedName name="Kf_53" localSheetId="9">#REF!</definedName>
    <definedName name="Kf_53" localSheetId="11">#REF!</definedName>
    <definedName name="Kf_53">#REF!</definedName>
    <definedName name="kia" localSheetId="4">'[12]Dos1'!$E$17</definedName>
    <definedName name="kia" localSheetId="12">'[12]Dos1'!$E$17</definedName>
    <definedName name="kia" localSheetId="14">'[18]Dos1'!$E$17</definedName>
    <definedName name="kia" localSheetId="16">'[7]Dos1'!$E$17</definedName>
    <definedName name="kia" localSheetId="17">'[12]Dos1'!$E$17</definedName>
    <definedName name="kia" localSheetId="18">'[12]Dos1'!$E$17</definedName>
    <definedName name="kia" localSheetId="10">'[12]Dos1'!$E$17</definedName>
    <definedName name="kia" localSheetId="9">'[7]Dos1'!$E$17</definedName>
    <definedName name="kia" localSheetId="11">'[12]Dos1'!$E$17</definedName>
    <definedName name="kia">'[2]Dos1'!$E$17</definedName>
    <definedName name="kib" localSheetId="4">'[12]Dos1'!$E$18</definedName>
    <definedName name="kib" localSheetId="12">'[12]Dos1'!$E$18</definedName>
    <definedName name="kib" localSheetId="14">'[18]Dos1'!$E$18</definedName>
    <definedName name="kib" localSheetId="16">'[7]Dos1'!$E$18</definedName>
    <definedName name="kib" localSheetId="17">'[12]Dos1'!$E$18</definedName>
    <definedName name="kib" localSheetId="18">'[12]Dos1'!$E$18</definedName>
    <definedName name="kib" localSheetId="10">'[12]Dos1'!$E$18</definedName>
    <definedName name="kib" localSheetId="9">'[7]Dos1'!$E$18</definedName>
    <definedName name="kib" localSheetId="11">'[12]Dos1'!$E$18</definedName>
    <definedName name="kib">'[2]Dos1'!$E$18</definedName>
    <definedName name="kic" localSheetId="4">'[12]Dos1'!$E$19</definedName>
    <definedName name="kic" localSheetId="12">'[12]Dos1'!$E$19</definedName>
    <definedName name="kic" localSheetId="14">'[18]Dos1'!$E$19</definedName>
    <definedName name="kic" localSheetId="16">'[7]Dos1'!$E$19</definedName>
    <definedName name="kic" localSheetId="17">'[12]Dos1'!$E$19</definedName>
    <definedName name="kic" localSheetId="18">'[12]Dos1'!$E$19</definedName>
    <definedName name="kic" localSheetId="10">'[12]Dos1'!$E$19</definedName>
    <definedName name="kic" localSheetId="9">'[7]Dos1'!$E$19</definedName>
    <definedName name="kic" localSheetId="11">'[12]Dos1'!$E$19</definedName>
    <definedName name="kic">'[2]Dos1'!$E$19</definedName>
    <definedName name="kid" localSheetId="4">'[12]Dos1'!$E$20</definedName>
    <definedName name="kid" localSheetId="12">'[12]Dos1'!$E$20</definedName>
    <definedName name="kid" localSheetId="14">'[18]Dos1'!$E$20</definedName>
    <definedName name="kid" localSheetId="16">'[7]Dos1'!$E$20</definedName>
    <definedName name="kid" localSheetId="17">'[12]Dos1'!$E$20</definedName>
    <definedName name="kid" localSheetId="18">'[12]Dos1'!$E$20</definedName>
    <definedName name="kid" localSheetId="10">'[12]Dos1'!$E$20</definedName>
    <definedName name="kid" localSheetId="9">'[7]Dos1'!$E$20</definedName>
    <definedName name="kid" localSheetId="11">'[12]Dos1'!$E$20</definedName>
    <definedName name="kid">'[2]Dos1'!$E$20</definedName>
    <definedName name="kie" localSheetId="4">'[12]Dos1'!$E$21</definedName>
    <definedName name="kie" localSheetId="12">'[12]Dos1'!$E$21</definedName>
    <definedName name="kie" localSheetId="14">'[18]Dos1'!$E$21</definedName>
    <definedName name="kie" localSheetId="16">'[7]Dos1'!$E$21</definedName>
    <definedName name="kie" localSheetId="17">'[12]Dos1'!$E$21</definedName>
    <definedName name="kie" localSheetId="18">'[12]Dos1'!$E$21</definedName>
    <definedName name="kie" localSheetId="10">'[12]Dos1'!$E$21</definedName>
    <definedName name="kie" localSheetId="9">'[7]Dos1'!$E$21</definedName>
    <definedName name="kie" localSheetId="11">'[12]Dos1'!$E$21</definedName>
    <definedName name="kie">'[2]Dos1'!$E$21</definedName>
    <definedName name="kif" localSheetId="4">'[12]Dos1'!$E$22</definedName>
    <definedName name="kif" localSheetId="12">'[12]Dos1'!$E$22</definedName>
    <definedName name="kif" localSheetId="14">'[18]Dos1'!$E$22</definedName>
    <definedName name="kif" localSheetId="16">'[7]Dos1'!$E$22</definedName>
    <definedName name="kif" localSheetId="17">'[12]Dos1'!$E$22</definedName>
    <definedName name="kif" localSheetId="18">'[12]Dos1'!$E$22</definedName>
    <definedName name="kif" localSheetId="10">'[12]Dos1'!$E$22</definedName>
    <definedName name="kif" localSheetId="9">'[7]Dos1'!$E$22</definedName>
    <definedName name="kif" localSheetId="11">'[12]Dos1'!$E$22</definedName>
    <definedName name="kif">'[2]Dos1'!$E$22</definedName>
    <definedName name="kig" localSheetId="4">'[12]Dos1'!$E$23</definedName>
    <definedName name="kig" localSheetId="12">'[12]Dos1'!$E$23</definedName>
    <definedName name="kig" localSheetId="14">'[18]Dos1'!$E$23</definedName>
    <definedName name="kig" localSheetId="16">'[7]Dos1'!$E$23</definedName>
    <definedName name="kig" localSheetId="17">'[12]Dos1'!$E$23</definedName>
    <definedName name="kig" localSheetId="18">'[12]Dos1'!$E$23</definedName>
    <definedName name="kig" localSheetId="10">'[12]Dos1'!$E$23</definedName>
    <definedName name="kig" localSheetId="9">'[7]Dos1'!$E$23</definedName>
    <definedName name="kig" localSheetId="11">'[12]Dos1'!$E$23</definedName>
    <definedName name="kig">'[2]Dos1'!$E$23</definedName>
    <definedName name="kih" localSheetId="4">'[12]Dos1'!$E$24</definedName>
    <definedName name="kih" localSheetId="12">'[12]Dos1'!$E$24</definedName>
    <definedName name="kih" localSheetId="14">'[18]Dos1'!$E$24</definedName>
    <definedName name="kih" localSheetId="16">'[7]Dos1'!$E$24</definedName>
    <definedName name="kih" localSheetId="17">'[12]Dos1'!$E$24</definedName>
    <definedName name="kih" localSheetId="18">'[12]Dos1'!$E$24</definedName>
    <definedName name="kih" localSheetId="10">'[12]Dos1'!$E$24</definedName>
    <definedName name="kih" localSheetId="9">'[7]Dos1'!$E$24</definedName>
    <definedName name="kih" localSheetId="11">'[12]Dos1'!$E$24</definedName>
    <definedName name="kih">'[2]Dos1'!$E$24</definedName>
    <definedName name="kii" localSheetId="4">'[12]Dos1'!$E$25</definedName>
    <definedName name="kii" localSheetId="12">'[12]Dos1'!$E$25</definedName>
    <definedName name="kii" localSheetId="14">'[18]Dos1'!$E$25</definedName>
    <definedName name="kii" localSheetId="16">'[7]Dos1'!$E$25</definedName>
    <definedName name="kii" localSheetId="17">'[12]Dos1'!$E$25</definedName>
    <definedName name="kii" localSheetId="18">'[12]Dos1'!$E$25</definedName>
    <definedName name="kii" localSheetId="10">'[12]Dos1'!$E$25</definedName>
    <definedName name="kii" localSheetId="9">'[7]Dos1'!$E$25</definedName>
    <definedName name="kii" localSheetId="11">'[12]Dos1'!$E$25</definedName>
    <definedName name="kii">'[2]Dos1'!$E$25</definedName>
    <definedName name="kij" localSheetId="4">'[12]Dos1'!$E$26</definedName>
    <definedName name="kij" localSheetId="12">'[12]Dos1'!$E$26</definedName>
    <definedName name="kij" localSheetId="14">'[18]Dos1'!$E$26</definedName>
    <definedName name="kij" localSheetId="16">'[7]Dos1'!$E$26</definedName>
    <definedName name="kij" localSheetId="17">'[12]Dos1'!$E$26</definedName>
    <definedName name="kij" localSheetId="18">'[12]Dos1'!$E$26</definedName>
    <definedName name="kij" localSheetId="10">'[12]Dos1'!$E$26</definedName>
    <definedName name="kij" localSheetId="9">'[7]Dos1'!$E$26</definedName>
    <definedName name="kij" localSheetId="11">'[12]Dos1'!$E$26</definedName>
    <definedName name="kij">'[2]Dos1'!$E$26</definedName>
    <definedName name="kik" localSheetId="4">'[12]Dos1'!$E$27</definedName>
    <definedName name="kik" localSheetId="12">'[12]Dos1'!$E$27</definedName>
    <definedName name="kik" localSheetId="14">'[18]Dos1'!$E$27</definedName>
    <definedName name="kik" localSheetId="16">'[7]Dos1'!$E$27</definedName>
    <definedName name="kik" localSheetId="17">'[12]Dos1'!$E$27</definedName>
    <definedName name="kik" localSheetId="18">'[12]Dos1'!$E$27</definedName>
    <definedName name="kik" localSheetId="10">'[12]Dos1'!$E$27</definedName>
    <definedName name="kik" localSheetId="9">'[7]Dos1'!$E$27</definedName>
    <definedName name="kik" localSheetId="11">'[12]Dos1'!$E$27</definedName>
    <definedName name="kik">'[2]Dos1'!$E$27</definedName>
    <definedName name="kil" localSheetId="4">'[12]Dos1'!$E$28</definedName>
    <definedName name="kil" localSheetId="12">'[12]Dos1'!$E$28</definedName>
    <definedName name="kil" localSheetId="14">'[18]Dos1'!$E$28</definedName>
    <definedName name="kil" localSheetId="16">'[7]Dos1'!$E$28</definedName>
    <definedName name="kil" localSheetId="17">'[12]Dos1'!$E$28</definedName>
    <definedName name="kil" localSheetId="18">'[12]Dos1'!$E$28</definedName>
    <definedName name="kil" localSheetId="10">'[12]Dos1'!$E$28</definedName>
    <definedName name="kil" localSheetId="9">'[7]Dos1'!$E$28</definedName>
    <definedName name="kil" localSheetId="11">'[12]Dos1'!$E$28</definedName>
    <definedName name="kil">'[2]Dos1'!$E$28</definedName>
    <definedName name="kim" localSheetId="4">'[12]Dos1'!$E$29</definedName>
    <definedName name="kim" localSheetId="12">'[12]Dos1'!$E$29</definedName>
    <definedName name="kim" localSheetId="14">'[18]Dos1'!$E$29</definedName>
    <definedName name="kim" localSheetId="16">'[7]Dos1'!$E$29</definedName>
    <definedName name="kim" localSheetId="17">'[12]Dos1'!$E$29</definedName>
    <definedName name="kim" localSheetId="18">'[12]Dos1'!$E$29</definedName>
    <definedName name="kim" localSheetId="10">'[12]Dos1'!$E$29</definedName>
    <definedName name="kim" localSheetId="9">'[7]Dos1'!$E$29</definedName>
    <definedName name="kim" localSheetId="11">'[12]Dos1'!$E$29</definedName>
    <definedName name="kim">'[2]Dos1'!$E$29</definedName>
    <definedName name="kin" localSheetId="4">'[12]Dos1'!$E$30</definedName>
    <definedName name="kin" localSheetId="12">'[12]Dos1'!$E$30</definedName>
    <definedName name="kin" localSheetId="14">'[18]Dos1'!$E$30</definedName>
    <definedName name="kin" localSheetId="16">'[7]Dos1'!$E$30</definedName>
    <definedName name="kin" localSheetId="17">'[12]Dos1'!$E$30</definedName>
    <definedName name="kin" localSheetId="18">'[12]Dos1'!$E$30</definedName>
    <definedName name="kin" localSheetId="10">'[12]Dos1'!$E$30</definedName>
    <definedName name="kin" localSheetId="9">'[7]Dos1'!$E$30</definedName>
    <definedName name="kin" localSheetId="11">'[12]Dos1'!$E$30</definedName>
    <definedName name="kin">'[2]Dos1'!$E$30</definedName>
    <definedName name="kjjjjjjjjjjug" localSheetId="4">#REF!</definedName>
    <definedName name="kjjjjjjjjjjug" localSheetId="12">#REF!</definedName>
    <definedName name="kjjjjjjjjjjug" localSheetId="14">#REF!</definedName>
    <definedName name="kjjjjjjjjjjug" localSheetId="16">#REF!</definedName>
    <definedName name="kjjjjjjjjjjug" localSheetId="17">#REF!</definedName>
    <definedName name="kjjjjjjjjjjug" localSheetId="18">#REF!</definedName>
    <definedName name="kjjjjjjjjjjug" localSheetId="10">#REF!</definedName>
    <definedName name="kjjjjjjjjjjug" localSheetId="9">#REF!</definedName>
    <definedName name="kjjjjjjjjjjug" localSheetId="11">#REF!</definedName>
    <definedName name="kjjjjjjjjjjug">#REF!</definedName>
    <definedName name="kjjjjjjjjjug" localSheetId="4">#REF!</definedName>
    <definedName name="kjjjjjjjjjug" localSheetId="12">#REF!</definedName>
    <definedName name="kjjjjjjjjjug" localSheetId="14">#REF!</definedName>
    <definedName name="kjjjjjjjjjug" localSheetId="16">#REF!</definedName>
    <definedName name="kjjjjjjjjjug" localSheetId="17">#REF!</definedName>
    <definedName name="kjjjjjjjjjug" localSheetId="18">#REF!</definedName>
    <definedName name="kjjjjjjjjjug" localSheetId="10">#REF!</definedName>
    <definedName name="kjjjjjjjjjug" localSheetId="9">#REF!</definedName>
    <definedName name="kjjjjjjjjjug" localSheetId="11">#REF!</definedName>
    <definedName name="kjjjjjjjjjug">#REF!</definedName>
    <definedName name="kjjjjjjjjug" localSheetId="4">#REF!</definedName>
    <definedName name="kjjjjjjjjug" localSheetId="12">#REF!</definedName>
    <definedName name="kjjjjjjjjug" localSheetId="14">#REF!</definedName>
    <definedName name="kjjjjjjjjug" localSheetId="16">#REF!</definedName>
    <definedName name="kjjjjjjjjug" localSheetId="17">#REF!</definedName>
    <definedName name="kjjjjjjjjug" localSheetId="18">#REF!</definedName>
    <definedName name="kjjjjjjjjug" localSheetId="10">#REF!</definedName>
    <definedName name="kjjjjjjjjug" localSheetId="9">#REF!</definedName>
    <definedName name="kjjjjjjjjug" localSheetId="11">#REF!</definedName>
    <definedName name="kjjjjjjjjug">#REF!</definedName>
    <definedName name="kjjjjjjjug" localSheetId="4">#REF!</definedName>
    <definedName name="kjjjjjjjug" localSheetId="12">#REF!</definedName>
    <definedName name="kjjjjjjjug" localSheetId="14">#REF!</definedName>
    <definedName name="kjjjjjjjug" localSheetId="16">#REF!</definedName>
    <definedName name="kjjjjjjjug" localSheetId="17">#REF!</definedName>
    <definedName name="kjjjjjjjug" localSheetId="18">#REF!</definedName>
    <definedName name="kjjjjjjjug" localSheetId="10">#REF!</definedName>
    <definedName name="kjjjjjjjug" localSheetId="9">#REF!</definedName>
    <definedName name="kjjjjjjjug" localSheetId="11">#REF!</definedName>
    <definedName name="kjjjjjjjug">#REF!</definedName>
    <definedName name="kjjjjjjug" localSheetId="4">'[11]vol 2 juges F4C'!$T$7:$T$46</definedName>
    <definedName name="kjjjjjjug" localSheetId="12">'[11]vol 2 juges F4C'!$T$7:$T$46</definedName>
    <definedName name="kjjjjjjug" localSheetId="14">'[17]vol 2 juges F4C'!$T$7:$T$46</definedName>
    <definedName name="kjjjjjjug" localSheetId="16">'[6]vol 2 juges F4C'!$T$7:$T$46</definedName>
    <definedName name="kjjjjjjug" localSheetId="17">'[11]vol 2 juges F4C'!$T$7:$T$46</definedName>
    <definedName name="kjjjjjjug" localSheetId="18">'[11]vol 2 juges F4C'!$T$7:$T$46</definedName>
    <definedName name="kjjjjjjug" localSheetId="10">'[11]vol 2 juges F4C'!$T$7:$T$46</definedName>
    <definedName name="kjjjjjjug" localSheetId="9">'[6]vol 2 juges F4C'!$T$7:$T$46</definedName>
    <definedName name="kjjjjjjug" localSheetId="11">'[11]vol 2 juges F4C'!$T$7:$T$46</definedName>
    <definedName name="kjjjjjjug">'[1]vol 2 juges F4C'!$T$7:$T$46</definedName>
    <definedName name="kjjjjjug" localSheetId="4">'[11]vol 2 juges F4C'!$Q$7:$Q$46</definedName>
    <definedName name="kjjjjjug" localSheetId="12">'[11]vol 2 juges F4C'!$Q$7:$Q$46</definedName>
    <definedName name="kjjjjjug" localSheetId="14">'[17]vol 2 juges F4C'!$Q$7:$Q$46</definedName>
    <definedName name="kjjjjjug" localSheetId="16">'[6]vol 2 juges F4C'!$Q$7:$Q$46</definedName>
    <definedName name="kjjjjjug" localSheetId="17">'[11]vol 2 juges F4C'!$Q$7:$Q$46</definedName>
    <definedName name="kjjjjjug" localSheetId="18">'[11]vol 2 juges F4C'!$Q$7:$Q$46</definedName>
    <definedName name="kjjjjjug" localSheetId="10">'[11]vol 2 juges F4C'!$Q$7:$Q$46</definedName>
    <definedName name="kjjjjjug" localSheetId="9">'[6]vol 2 juges F4C'!$Q$7:$Q$46</definedName>
    <definedName name="kjjjjjug" localSheetId="11">'[11]vol 2 juges F4C'!$Q$7:$Q$46</definedName>
    <definedName name="kjjjjjug">'[1]vol 2 juges F4C'!$Q$7:$Q$46</definedName>
    <definedName name="kjjjjug" localSheetId="4">'[11]vol 2 juges F4C'!$N$7:$N$46</definedName>
    <definedName name="kjjjjug" localSheetId="12">'[11]vol 2 juges F4C'!$N$7:$N$46</definedName>
    <definedName name="kjjjjug" localSheetId="14">'[17]vol 2 juges F4C'!$N$7:$N$46</definedName>
    <definedName name="kjjjjug" localSheetId="16">'[6]vol 2 juges F4C'!$N$7:$N$46</definedName>
    <definedName name="kjjjjug" localSheetId="17">'[11]vol 2 juges F4C'!$N$7:$N$46</definedName>
    <definedName name="kjjjjug" localSheetId="18">'[11]vol 2 juges F4C'!$N$7:$N$46</definedName>
    <definedName name="kjjjjug" localSheetId="10">'[11]vol 2 juges F4C'!$N$7:$N$46</definedName>
    <definedName name="kjjjjug" localSheetId="9">'[6]vol 2 juges F4C'!$N$7:$N$46</definedName>
    <definedName name="kjjjjug" localSheetId="11">'[11]vol 2 juges F4C'!$N$7:$N$46</definedName>
    <definedName name="kjjjjug">'[1]vol 2 juges F4C'!$N$7:$N$46</definedName>
    <definedName name="kjjjug" localSheetId="4">'[11]vol 2 juges F4C'!$K$7:$K$46</definedName>
    <definedName name="kjjjug" localSheetId="12">'[11]vol 2 juges F4C'!$K$7:$K$46</definedName>
    <definedName name="kjjjug" localSheetId="14">'[17]vol 2 juges F4C'!$K$7:$K$46</definedName>
    <definedName name="kjjjug" localSheetId="16">'[6]vol 2 juges F4C'!$K$7:$K$46</definedName>
    <definedName name="kjjjug" localSheetId="17">'[11]vol 2 juges F4C'!$K$7:$K$46</definedName>
    <definedName name="kjjjug" localSheetId="18">'[11]vol 2 juges F4C'!$K$7:$K$46</definedName>
    <definedName name="kjjjug" localSheetId="10">'[11]vol 2 juges F4C'!$K$7:$K$46</definedName>
    <definedName name="kjjjug" localSheetId="9">'[6]vol 2 juges F4C'!$K$7:$K$46</definedName>
    <definedName name="kjjjug" localSheetId="11">'[11]vol 2 juges F4C'!$K$7:$K$46</definedName>
    <definedName name="kjjjug">'[1]vol 2 juges F4C'!$K$7:$K$46</definedName>
    <definedName name="kjjug" localSheetId="4">'[11]vol 2 juges F4C'!$H$7:$H$46</definedName>
    <definedName name="kjjug" localSheetId="12">'[11]vol 2 juges F4C'!$H$7:$H$46</definedName>
    <definedName name="kjjug" localSheetId="14">'[17]vol 2 juges F4C'!$H$7:$H$46</definedName>
    <definedName name="kjjug" localSheetId="16">'[6]vol 2 juges F4C'!$H$7:$H$46</definedName>
    <definedName name="kjjug" localSheetId="17">'[11]vol 2 juges F4C'!$H$7:$H$46</definedName>
    <definedName name="kjjug" localSheetId="18">'[11]vol 2 juges F4C'!$H$7:$H$46</definedName>
    <definedName name="kjjug" localSheetId="10">'[11]vol 2 juges F4C'!$H$7:$H$46</definedName>
    <definedName name="kjjug" localSheetId="9">'[6]vol 2 juges F4C'!$H$7:$H$46</definedName>
    <definedName name="kjjug" localSheetId="11">'[11]vol 2 juges F4C'!$H$7:$H$46</definedName>
    <definedName name="kjjug">'[1]vol 2 juges F4C'!$H$7:$H$46</definedName>
    <definedName name="kju" localSheetId="4">'[11]vol 2 juges F4C'!$D$7:$D$46</definedName>
    <definedName name="kju" localSheetId="12">'[11]vol 2 juges F4C'!$D$7:$D$46</definedName>
    <definedName name="kju" localSheetId="14">'[17]vol 2 juges F4C'!$D$7:$D$46</definedName>
    <definedName name="kju" localSheetId="16">'[6]vol 2 juges F4C'!$D$7:$D$46</definedName>
    <definedName name="kju" localSheetId="17">'[11]vol 2 juges F4C'!$D$7:$D$46</definedName>
    <definedName name="kju" localSheetId="18">'[11]vol 2 juges F4C'!$D$7:$D$46</definedName>
    <definedName name="kju" localSheetId="10">'[11]vol 2 juges F4C'!$D$7:$D$46</definedName>
    <definedName name="kju" localSheetId="9">'[6]vol 2 juges F4C'!$D$7:$D$46</definedName>
    <definedName name="kju" localSheetId="11">'[11]vol 2 juges F4C'!$D$7:$D$46</definedName>
    <definedName name="kju">'[1]vol 2 juges F4C'!$D$7:$D$46</definedName>
    <definedName name="kjug" localSheetId="4">'[11]vol 2 juges F4C'!$E$7:$E$46</definedName>
    <definedName name="kjug" localSheetId="12">'[11]vol 2 juges F4C'!$E$7:$E$46</definedName>
    <definedName name="kjug" localSheetId="14">'[17]vol 2 juges F4C'!$E$7:$E$46</definedName>
    <definedName name="kjug" localSheetId="16">'[6]vol 2 juges F4C'!$E$7:$E$46</definedName>
    <definedName name="kjug" localSheetId="17">'[11]vol 2 juges F4C'!$E$7:$E$46</definedName>
    <definedName name="kjug" localSheetId="18">'[11]vol 2 juges F4C'!$E$7:$E$46</definedName>
    <definedName name="kjug" localSheetId="10">'[11]vol 2 juges F4C'!$E$7:$E$46</definedName>
    <definedName name="kjug" localSheetId="9">'[6]vol 2 juges F4C'!$E$7:$E$46</definedName>
    <definedName name="kjug" localSheetId="11">'[11]vol 2 juges F4C'!$E$7:$E$46</definedName>
    <definedName name="kjug">'[1]vol 2 juges F4C'!$E$7:$E$46</definedName>
    <definedName name="Ko" localSheetId="4">#REF!</definedName>
    <definedName name="Ko" localSheetId="12">#REF!</definedName>
    <definedName name="Ko" localSheetId="14">#REF!</definedName>
    <definedName name="Ko" localSheetId="16">#REF!</definedName>
    <definedName name="Ko" localSheetId="17">#REF!</definedName>
    <definedName name="Ko" localSheetId="18">#REF!</definedName>
    <definedName name="Ko" localSheetId="10">#REF!</definedName>
    <definedName name="Ko" localSheetId="9">#REF!</definedName>
    <definedName name="Ko" localSheetId="11">#REF!</definedName>
    <definedName name="Ko">#REF!</definedName>
    <definedName name="Ko_30" localSheetId="4">#REF!</definedName>
    <definedName name="Ko_30" localSheetId="12">#REF!</definedName>
    <definedName name="Ko_30" localSheetId="14">#REF!</definedName>
    <definedName name="Ko_30" localSheetId="16">#REF!</definedName>
    <definedName name="Ko_30" localSheetId="17">#REF!</definedName>
    <definedName name="Ko_30" localSheetId="18">#REF!</definedName>
    <definedName name="Ko_30" localSheetId="10">#REF!</definedName>
    <definedName name="Ko_30" localSheetId="9">#REF!</definedName>
    <definedName name="Ko_30" localSheetId="11">#REF!</definedName>
    <definedName name="Ko_30">#REF!</definedName>
    <definedName name="Ko_31" localSheetId="4">#REF!</definedName>
    <definedName name="Ko_31" localSheetId="12">#REF!</definedName>
    <definedName name="Ko_31" localSheetId="14">#REF!</definedName>
    <definedName name="Ko_31" localSheetId="16">#REF!</definedName>
    <definedName name="Ko_31" localSheetId="17">#REF!</definedName>
    <definedName name="Ko_31" localSheetId="18">#REF!</definedName>
    <definedName name="Ko_31" localSheetId="10">#REF!</definedName>
    <definedName name="Ko_31" localSheetId="9">#REF!</definedName>
    <definedName name="Ko_31" localSheetId="11">#REF!</definedName>
    <definedName name="Ko_31">#REF!</definedName>
    <definedName name="Ko_32" localSheetId="4">#REF!</definedName>
    <definedName name="Ko_32" localSheetId="12">#REF!</definedName>
    <definedName name="Ko_32" localSheetId="14">#REF!</definedName>
    <definedName name="Ko_32" localSheetId="16">#REF!</definedName>
    <definedName name="Ko_32" localSheetId="17">#REF!</definedName>
    <definedName name="Ko_32" localSheetId="18">#REF!</definedName>
    <definedName name="Ko_32" localSheetId="10">#REF!</definedName>
    <definedName name="Ko_32" localSheetId="9">#REF!</definedName>
    <definedName name="Ko_32" localSheetId="11">#REF!</definedName>
    <definedName name="Ko_32">#REF!</definedName>
    <definedName name="Ko_33" localSheetId="4">#REF!</definedName>
    <definedName name="Ko_33" localSheetId="12">#REF!</definedName>
    <definedName name="Ko_33" localSheetId="14">#REF!</definedName>
    <definedName name="Ko_33" localSheetId="16">#REF!</definedName>
    <definedName name="Ko_33" localSheetId="17">#REF!</definedName>
    <definedName name="Ko_33" localSheetId="18">#REF!</definedName>
    <definedName name="Ko_33" localSheetId="10">#REF!</definedName>
    <definedName name="Ko_33" localSheetId="9">#REF!</definedName>
    <definedName name="Ko_33" localSheetId="11">#REF!</definedName>
    <definedName name="Ko_33">#REF!</definedName>
    <definedName name="Ko_34" localSheetId="4">#REF!</definedName>
    <definedName name="Ko_34" localSheetId="12">#REF!</definedName>
    <definedName name="Ko_34" localSheetId="14">#REF!</definedName>
    <definedName name="Ko_34" localSheetId="16">#REF!</definedName>
    <definedName name="Ko_34" localSheetId="17">#REF!</definedName>
    <definedName name="Ko_34" localSheetId="18">#REF!</definedName>
    <definedName name="Ko_34" localSheetId="10">#REF!</definedName>
    <definedName name="Ko_34" localSheetId="9">#REF!</definedName>
    <definedName name="Ko_34" localSheetId="11">#REF!</definedName>
    <definedName name="Ko_34">#REF!</definedName>
    <definedName name="Ko_35" localSheetId="4">#REF!</definedName>
    <definedName name="Ko_35" localSheetId="12">#REF!</definedName>
    <definedName name="Ko_35" localSheetId="14">#REF!</definedName>
    <definedName name="Ko_35" localSheetId="16">#REF!</definedName>
    <definedName name="Ko_35" localSheetId="17">#REF!</definedName>
    <definedName name="Ko_35" localSheetId="18">#REF!</definedName>
    <definedName name="Ko_35" localSheetId="10">#REF!</definedName>
    <definedName name="Ko_35" localSheetId="9">#REF!</definedName>
    <definedName name="Ko_35" localSheetId="11">#REF!</definedName>
    <definedName name="Ko_35">#REF!</definedName>
    <definedName name="Ko_36" localSheetId="4">#REF!</definedName>
    <definedName name="Ko_36" localSheetId="12">#REF!</definedName>
    <definedName name="Ko_36" localSheetId="14">#REF!</definedName>
    <definedName name="Ko_36" localSheetId="16">#REF!</definedName>
    <definedName name="Ko_36" localSheetId="17">#REF!</definedName>
    <definedName name="Ko_36" localSheetId="18">#REF!</definedName>
    <definedName name="Ko_36" localSheetId="10">#REF!</definedName>
    <definedName name="Ko_36" localSheetId="9">#REF!</definedName>
    <definedName name="Ko_36" localSheetId="11">#REF!</definedName>
    <definedName name="Ko_36">#REF!</definedName>
    <definedName name="Ko_37" localSheetId="4">#REF!</definedName>
    <definedName name="Ko_37" localSheetId="12">#REF!</definedName>
    <definedName name="Ko_37" localSheetId="14">#REF!</definedName>
    <definedName name="Ko_37" localSheetId="16">#REF!</definedName>
    <definedName name="Ko_37" localSheetId="17">#REF!</definedName>
    <definedName name="Ko_37" localSheetId="18">#REF!</definedName>
    <definedName name="Ko_37" localSheetId="10">#REF!</definedName>
    <definedName name="Ko_37" localSheetId="9">#REF!</definedName>
    <definedName name="Ko_37" localSheetId="11">#REF!</definedName>
    <definedName name="Ko_37">#REF!</definedName>
    <definedName name="Ko_38" localSheetId="4">#REF!</definedName>
    <definedName name="Ko_38" localSheetId="12">#REF!</definedName>
    <definedName name="Ko_38" localSheetId="14">#REF!</definedName>
    <definedName name="Ko_38" localSheetId="16">#REF!</definedName>
    <definedName name="Ko_38" localSheetId="17">#REF!</definedName>
    <definedName name="Ko_38" localSheetId="18">#REF!</definedName>
    <definedName name="Ko_38" localSheetId="10">#REF!</definedName>
    <definedName name="Ko_38" localSheetId="9">#REF!</definedName>
    <definedName name="Ko_38" localSheetId="11">#REF!</definedName>
    <definedName name="Ko_38">#REF!</definedName>
    <definedName name="Ko_39" localSheetId="4">#REF!</definedName>
    <definedName name="Ko_39" localSheetId="12">#REF!</definedName>
    <definedName name="Ko_39" localSheetId="14">#REF!</definedName>
    <definedName name="Ko_39" localSheetId="16">#REF!</definedName>
    <definedName name="Ko_39" localSheetId="17">#REF!</definedName>
    <definedName name="Ko_39" localSheetId="18">#REF!</definedName>
    <definedName name="Ko_39" localSheetId="10">#REF!</definedName>
    <definedName name="Ko_39" localSheetId="9">#REF!</definedName>
    <definedName name="Ko_39" localSheetId="11">#REF!</definedName>
    <definedName name="Ko_39">#REF!</definedName>
    <definedName name="Ko_40" localSheetId="4">#REF!</definedName>
    <definedName name="Ko_40" localSheetId="12">#REF!</definedName>
    <definedName name="Ko_40" localSheetId="14">#REF!</definedName>
    <definedName name="Ko_40" localSheetId="16">#REF!</definedName>
    <definedName name="Ko_40" localSheetId="17">#REF!</definedName>
    <definedName name="Ko_40" localSheetId="18">#REF!</definedName>
    <definedName name="Ko_40" localSheetId="10">#REF!</definedName>
    <definedName name="Ko_40" localSheetId="9">#REF!</definedName>
    <definedName name="Ko_40" localSheetId="11">#REF!</definedName>
    <definedName name="Ko_40">#REF!</definedName>
    <definedName name="Ko_41" localSheetId="4">#REF!</definedName>
    <definedName name="Ko_41" localSheetId="12">#REF!</definedName>
    <definedName name="Ko_41" localSheetId="14">#REF!</definedName>
    <definedName name="Ko_41" localSheetId="16">#REF!</definedName>
    <definedName name="Ko_41" localSheetId="17">#REF!</definedName>
    <definedName name="Ko_41" localSheetId="18">#REF!</definedName>
    <definedName name="Ko_41" localSheetId="10">#REF!</definedName>
    <definedName name="Ko_41" localSheetId="9">#REF!</definedName>
    <definedName name="Ko_41" localSheetId="11">#REF!</definedName>
    <definedName name="Ko_41">#REF!</definedName>
    <definedName name="Ko_42" localSheetId="4">#REF!</definedName>
    <definedName name="Ko_42" localSheetId="12">#REF!</definedName>
    <definedName name="Ko_42" localSheetId="14">#REF!</definedName>
    <definedName name="Ko_42" localSheetId="16">#REF!</definedName>
    <definedName name="Ko_42" localSheetId="17">#REF!</definedName>
    <definedName name="Ko_42" localSheetId="18">#REF!</definedName>
    <definedName name="Ko_42" localSheetId="10">#REF!</definedName>
    <definedName name="Ko_42" localSheetId="9">#REF!</definedName>
    <definedName name="Ko_42" localSheetId="11">#REF!</definedName>
    <definedName name="Ko_42">#REF!</definedName>
    <definedName name="Ko_43" localSheetId="4">#REF!</definedName>
    <definedName name="Ko_43" localSheetId="12">#REF!</definedName>
    <definedName name="Ko_43" localSheetId="14">#REF!</definedName>
    <definedName name="Ko_43" localSheetId="16">#REF!</definedName>
    <definedName name="Ko_43" localSheetId="17">#REF!</definedName>
    <definedName name="Ko_43" localSheetId="18">#REF!</definedName>
    <definedName name="Ko_43" localSheetId="10">#REF!</definedName>
    <definedName name="Ko_43" localSheetId="9">#REF!</definedName>
    <definedName name="Ko_43" localSheetId="11">#REF!</definedName>
    <definedName name="Ko_43">#REF!</definedName>
    <definedName name="Ko_44" localSheetId="4">#REF!</definedName>
    <definedName name="Ko_44" localSheetId="12">#REF!</definedName>
    <definedName name="Ko_44" localSheetId="14">#REF!</definedName>
    <definedName name="Ko_44" localSheetId="16">#REF!</definedName>
    <definedName name="Ko_44" localSheetId="17">#REF!</definedName>
    <definedName name="Ko_44" localSheetId="18">#REF!</definedName>
    <definedName name="Ko_44" localSheetId="10">#REF!</definedName>
    <definedName name="Ko_44" localSheetId="9">#REF!</definedName>
    <definedName name="Ko_44" localSheetId="11">#REF!</definedName>
    <definedName name="Ko_44">#REF!</definedName>
    <definedName name="Ko_45" localSheetId="4">#REF!</definedName>
    <definedName name="Ko_45" localSheetId="12">#REF!</definedName>
    <definedName name="Ko_45" localSheetId="14">#REF!</definedName>
    <definedName name="Ko_45" localSheetId="16">#REF!</definedName>
    <definedName name="Ko_45" localSheetId="17">#REF!</definedName>
    <definedName name="Ko_45" localSheetId="18">#REF!</definedName>
    <definedName name="Ko_45" localSheetId="10">#REF!</definedName>
    <definedName name="Ko_45" localSheetId="9">#REF!</definedName>
    <definedName name="Ko_45" localSheetId="11">#REF!</definedName>
    <definedName name="Ko_45">#REF!</definedName>
    <definedName name="Ko_46" localSheetId="4">#REF!</definedName>
    <definedName name="Ko_46" localSheetId="12">#REF!</definedName>
    <definedName name="Ko_46" localSheetId="14">#REF!</definedName>
    <definedName name="Ko_46" localSheetId="16">#REF!</definedName>
    <definedName name="Ko_46" localSheetId="17">#REF!</definedName>
    <definedName name="Ko_46" localSheetId="18">#REF!</definedName>
    <definedName name="Ko_46" localSheetId="10">#REF!</definedName>
    <definedName name="Ko_46" localSheetId="9">#REF!</definedName>
    <definedName name="Ko_46" localSheetId="11">#REF!</definedName>
    <definedName name="Ko_46">#REF!</definedName>
    <definedName name="Ko_47" localSheetId="4">#REF!</definedName>
    <definedName name="Ko_47" localSheetId="12">#REF!</definedName>
    <definedName name="Ko_47" localSheetId="14">#REF!</definedName>
    <definedName name="Ko_47" localSheetId="16">#REF!</definedName>
    <definedName name="Ko_47" localSheetId="17">#REF!</definedName>
    <definedName name="Ko_47" localSheetId="18">#REF!</definedName>
    <definedName name="Ko_47" localSheetId="10">#REF!</definedName>
    <definedName name="Ko_47" localSheetId="9">#REF!</definedName>
    <definedName name="Ko_47" localSheetId="11">#REF!</definedName>
    <definedName name="Ko_47">#REF!</definedName>
    <definedName name="Ko_48" localSheetId="4">#REF!</definedName>
    <definedName name="Ko_48" localSheetId="12">#REF!</definedName>
    <definedName name="Ko_48" localSheetId="14">#REF!</definedName>
    <definedName name="Ko_48" localSheetId="16">#REF!</definedName>
    <definedName name="Ko_48" localSheetId="17">#REF!</definedName>
    <definedName name="Ko_48" localSheetId="18">#REF!</definedName>
    <definedName name="Ko_48" localSheetId="10">#REF!</definedName>
    <definedName name="Ko_48" localSheetId="9">#REF!</definedName>
    <definedName name="Ko_48" localSheetId="11">#REF!</definedName>
    <definedName name="Ko_48">#REF!</definedName>
    <definedName name="Ko_49" localSheetId="4">#REF!</definedName>
    <definedName name="Ko_49" localSheetId="12">#REF!</definedName>
    <definedName name="Ko_49" localSheetId="14">#REF!</definedName>
    <definedName name="Ko_49" localSheetId="16">#REF!</definedName>
    <definedName name="Ko_49" localSheetId="17">#REF!</definedName>
    <definedName name="Ko_49" localSheetId="18">#REF!</definedName>
    <definedName name="Ko_49" localSheetId="10">#REF!</definedName>
    <definedName name="Ko_49" localSheetId="9">#REF!</definedName>
    <definedName name="Ko_49" localSheetId="11">#REF!</definedName>
    <definedName name="Ko_49">#REF!</definedName>
    <definedName name="Ko_50" localSheetId="4">#REF!</definedName>
    <definedName name="Ko_50" localSheetId="12">#REF!</definedName>
    <definedName name="Ko_50" localSheetId="14">#REF!</definedName>
    <definedName name="Ko_50" localSheetId="16">#REF!</definedName>
    <definedName name="Ko_50" localSheetId="17">#REF!</definedName>
    <definedName name="Ko_50" localSheetId="18">#REF!</definedName>
    <definedName name="Ko_50" localSheetId="10">#REF!</definedName>
    <definedName name="Ko_50" localSheetId="9">#REF!</definedName>
    <definedName name="Ko_50" localSheetId="11">#REF!</definedName>
    <definedName name="Ko_50">#REF!</definedName>
    <definedName name="Ko_51" localSheetId="4">#REF!</definedName>
    <definedName name="Ko_51" localSheetId="12">#REF!</definedName>
    <definedName name="Ko_51" localSheetId="14">#REF!</definedName>
    <definedName name="Ko_51" localSheetId="16">#REF!</definedName>
    <definedName name="Ko_51" localSheetId="17">#REF!</definedName>
    <definedName name="Ko_51" localSheetId="18">#REF!</definedName>
    <definedName name="Ko_51" localSheetId="10">#REF!</definedName>
    <definedName name="Ko_51" localSheetId="9">#REF!</definedName>
    <definedName name="Ko_51" localSheetId="11">#REF!</definedName>
    <definedName name="Ko_51">#REF!</definedName>
    <definedName name="Ko_52" localSheetId="4">#REF!</definedName>
    <definedName name="Ko_52" localSheetId="12">#REF!</definedName>
    <definedName name="Ko_52" localSheetId="14">#REF!</definedName>
    <definedName name="Ko_52" localSheetId="16">#REF!</definedName>
    <definedName name="Ko_52" localSheetId="17">#REF!</definedName>
    <definedName name="Ko_52" localSheetId="18">#REF!</definedName>
    <definedName name="Ko_52" localSheetId="10">#REF!</definedName>
    <definedName name="Ko_52" localSheetId="9">#REF!</definedName>
    <definedName name="Ko_52" localSheetId="11">#REF!</definedName>
    <definedName name="Ko_52">#REF!</definedName>
    <definedName name="Ko_53" localSheetId="4">#REF!</definedName>
    <definedName name="Ko_53" localSheetId="12">#REF!</definedName>
    <definedName name="Ko_53" localSheetId="14">#REF!</definedName>
    <definedName name="Ko_53" localSheetId="16">#REF!</definedName>
    <definedName name="Ko_53" localSheetId="17">#REF!</definedName>
    <definedName name="Ko_53" localSheetId="18">#REF!</definedName>
    <definedName name="Ko_53" localSheetId="10">#REF!</definedName>
    <definedName name="Ko_53" localSheetId="9">#REF!</definedName>
    <definedName name="Ko_53" localSheetId="11">#REF!</definedName>
    <definedName name="Ko_53">#REF!</definedName>
    <definedName name="koa" localSheetId="4">'[12]Dos1'!$G$36</definedName>
    <definedName name="koa" localSheetId="12">'[12]Dos1'!$G$36</definedName>
    <definedName name="koa" localSheetId="14">'[18]Dos1'!$G$36</definedName>
    <definedName name="koa" localSheetId="16">'[7]Dos1'!$G$36</definedName>
    <definedName name="koa" localSheetId="17">'[12]Dos1'!$G$36</definedName>
    <definedName name="koa" localSheetId="18">'[12]Dos1'!$G$36</definedName>
    <definedName name="koa" localSheetId="10">'[12]Dos1'!$G$36</definedName>
    <definedName name="koa" localSheetId="9">'[7]Dos1'!$G$36</definedName>
    <definedName name="koa" localSheetId="11">'[12]Dos1'!$G$36</definedName>
    <definedName name="koa">'[2]Dos1'!$G$36</definedName>
    <definedName name="kob" localSheetId="4">'[12]Dos1'!$G$37</definedName>
    <definedName name="kob" localSheetId="12">'[12]Dos1'!$G$37</definedName>
    <definedName name="kob" localSheetId="14">'[18]Dos1'!$G$37</definedName>
    <definedName name="kob" localSheetId="16">'[7]Dos1'!$G$37</definedName>
    <definedName name="kob" localSheetId="17">'[12]Dos1'!$G$37</definedName>
    <definedName name="kob" localSheetId="18">'[12]Dos1'!$G$37</definedName>
    <definedName name="kob" localSheetId="10">'[12]Dos1'!$G$37</definedName>
    <definedName name="kob" localSheetId="9">'[7]Dos1'!$G$37</definedName>
    <definedName name="kob" localSheetId="11">'[12]Dos1'!$G$37</definedName>
    <definedName name="kob">'[2]Dos1'!$G$37</definedName>
    <definedName name="koc" localSheetId="4">'[12]Dos1'!$G$38</definedName>
    <definedName name="koc" localSheetId="12">'[12]Dos1'!$G$38</definedName>
    <definedName name="koc" localSheetId="14">'[18]Dos1'!$G$38</definedName>
    <definedName name="koc" localSheetId="16">'[7]Dos1'!$G$38</definedName>
    <definedName name="koc" localSheetId="17">'[12]Dos1'!$G$38</definedName>
    <definedName name="koc" localSheetId="18">'[12]Dos1'!$G$38</definedName>
    <definedName name="koc" localSheetId="10">'[12]Dos1'!$G$38</definedName>
    <definedName name="koc" localSheetId="9">'[7]Dos1'!$G$38</definedName>
    <definedName name="koc" localSheetId="11">'[12]Dos1'!$G$38</definedName>
    <definedName name="koc">'[2]Dos1'!$G$38</definedName>
    <definedName name="kod" localSheetId="4">'[12]Dos1'!$G$39</definedName>
    <definedName name="kod" localSheetId="12">'[12]Dos1'!$G$39</definedName>
    <definedName name="kod" localSheetId="14">'[18]Dos1'!$G$39</definedName>
    <definedName name="kod" localSheetId="16">'[7]Dos1'!$G$39</definedName>
    <definedName name="kod" localSheetId="17">'[12]Dos1'!$G$39</definedName>
    <definedName name="kod" localSheetId="18">'[12]Dos1'!$G$39</definedName>
    <definedName name="kod" localSheetId="10">'[12]Dos1'!$G$39</definedName>
    <definedName name="kod" localSheetId="9">'[7]Dos1'!$G$39</definedName>
    <definedName name="kod" localSheetId="11">'[12]Dos1'!$G$39</definedName>
    <definedName name="kod">'[2]Dos1'!$G$39</definedName>
    <definedName name="koe" localSheetId="4">'[12]Dos1'!$G$40</definedName>
    <definedName name="koe" localSheetId="12">'[12]Dos1'!$G$40</definedName>
    <definedName name="koe" localSheetId="14">'[18]Dos1'!$G$40</definedName>
    <definedName name="koe" localSheetId="16">'[7]Dos1'!$G$40</definedName>
    <definedName name="koe" localSheetId="17">'[12]Dos1'!$G$40</definedName>
    <definedName name="koe" localSheetId="18">'[12]Dos1'!$G$40</definedName>
    <definedName name="koe" localSheetId="10">'[12]Dos1'!$G$40</definedName>
    <definedName name="koe" localSheetId="9">'[7]Dos1'!$G$40</definedName>
    <definedName name="koe" localSheetId="11">'[12]Dos1'!$G$40</definedName>
    <definedName name="koe">'[2]Dos1'!$G$40</definedName>
    <definedName name="kof" localSheetId="4">'[12]Dos1'!$G$41</definedName>
    <definedName name="kof" localSheetId="12">'[12]Dos1'!$G$41</definedName>
    <definedName name="kof" localSheetId="14">'[18]Dos1'!$G$41</definedName>
    <definedName name="kof" localSheetId="16">'[7]Dos1'!$G$41</definedName>
    <definedName name="kof" localSheetId="17">'[12]Dos1'!$G$41</definedName>
    <definedName name="kof" localSheetId="18">'[12]Dos1'!$G$41</definedName>
    <definedName name="kof" localSheetId="10">'[12]Dos1'!$G$41</definedName>
    <definedName name="kof" localSheetId="9">'[7]Dos1'!$G$41</definedName>
    <definedName name="kof" localSheetId="11">'[12]Dos1'!$G$41</definedName>
    <definedName name="kof">'[2]Dos1'!$G$41</definedName>
    <definedName name="kog" localSheetId="4">'[12]Dos1'!$G$42</definedName>
    <definedName name="kog" localSheetId="12">'[12]Dos1'!$G$42</definedName>
    <definedName name="kog" localSheetId="14">'[18]Dos1'!$G$42</definedName>
    <definedName name="kog" localSheetId="16">'[7]Dos1'!$G$42</definedName>
    <definedName name="kog" localSheetId="17">'[12]Dos1'!$G$42</definedName>
    <definedName name="kog" localSheetId="18">'[12]Dos1'!$G$42</definedName>
    <definedName name="kog" localSheetId="10">'[12]Dos1'!$G$42</definedName>
    <definedName name="kog" localSheetId="9">'[7]Dos1'!$G$42</definedName>
    <definedName name="kog" localSheetId="11">'[12]Dos1'!$G$42</definedName>
    <definedName name="kog">'[2]Dos1'!$G$42</definedName>
    <definedName name="koh" localSheetId="4">'[12]Dos1'!$G$43</definedName>
    <definedName name="koh" localSheetId="12">'[12]Dos1'!$G$43</definedName>
    <definedName name="koh" localSheetId="14">'[18]Dos1'!$G$43</definedName>
    <definedName name="koh" localSheetId="16">'[7]Dos1'!$G$43</definedName>
    <definedName name="koh" localSheetId="17">'[12]Dos1'!$G$43</definedName>
    <definedName name="koh" localSheetId="18">'[12]Dos1'!$G$43</definedName>
    <definedName name="koh" localSheetId="10">'[12]Dos1'!$G$43</definedName>
    <definedName name="koh" localSheetId="9">'[7]Dos1'!$G$43</definedName>
    <definedName name="koh" localSheetId="11">'[12]Dos1'!$G$43</definedName>
    <definedName name="koh">'[2]Dos1'!$G$43</definedName>
    <definedName name="koi" localSheetId="4">'[12]Dos1'!$G$44</definedName>
    <definedName name="koi" localSheetId="12">'[12]Dos1'!$G$44</definedName>
    <definedName name="koi" localSheetId="14">'[18]Dos1'!$G$44</definedName>
    <definedName name="koi" localSheetId="16">'[7]Dos1'!$G$44</definedName>
    <definedName name="koi" localSheetId="17">'[12]Dos1'!$G$44</definedName>
    <definedName name="koi" localSheetId="18">'[12]Dos1'!$G$44</definedName>
    <definedName name="koi" localSheetId="10">'[12]Dos1'!$G$44</definedName>
    <definedName name="koi" localSheetId="9">'[7]Dos1'!$G$44</definedName>
    <definedName name="koi" localSheetId="11">'[12]Dos1'!$G$44</definedName>
    <definedName name="koi">'[2]Dos1'!$G$44</definedName>
    <definedName name="koj" localSheetId="4">'[12]Dos1'!$G$45</definedName>
    <definedName name="koj" localSheetId="12">'[12]Dos1'!$G$45</definedName>
    <definedName name="koj" localSheetId="14">'[18]Dos1'!$G$45</definedName>
    <definedName name="koj" localSheetId="16">'[7]Dos1'!$G$45</definedName>
    <definedName name="koj" localSheetId="17">'[12]Dos1'!$G$45</definedName>
    <definedName name="koj" localSheetId="18">'[12]Dos1'!$G$45</definedName>
    <definedName name="koj" localSheetId="10">'[12]Dos1'!$G$45</definedName>
    <definedName name="koj" localSheetId="9">'[7]Dos1'!$G$45</definedName>
    <definedName name="koj" localSheetId="11">'[12]Dos1'!$G$45</definedName>
    <definedName name="koj">'[2]Dos1'!$G$45</definedName>
    <definedName name="kol" localSheetId="4">'[12]Dos1'!$G$46</definedName>
    <definedName name="kol" localSheetId="12">'[12]Dos1'!$G$46</definedName>
    <definedName name="kol" localSheetId="14">'[18]Dos1'!$G$46</definedName>
    <definedName name="kol" localSheetId="16">'[7]Dos1'!$G$46</definedName>
    <definedName name="kol" localSheetId="17">'[12]Dos1'!$G$46</definedName>
    <definedName name="kol" localSheetId="18">'[12]Dos1'!$G$46</definedName>
    <definedName name="kol" localSheetId="10">'[12]Dos1'!$G$46</definedName>
    <definedName name="kol" localSheetId="9">'[7]Dos1'!$G$46</definedName>
    <definedName name="kol" localSheetId="11">'[12]Dos1'!$G$46</definedName>
    <definedName name="kol">'[2]Dos1'!$G$46</definedName>
    <definedName name="kom" localSheetId="4">'[12]Dos1'!$G$56</definedName>
    <definedName name="kom" localSheetId="12">'[12]Dos1'!$G$56</definedName>
    <definedName name="kom" localSheetId="14">'[18]Dos1'!$G$56</definedName>
    <definedName name="kom" localSheetId="16">'[7]Dos1'!$G$56</definedName>
    <definedName name="kom" localSheetId="17">'[12]Dos1'!$G$56</definedName>
    <definedName name="kom" localSheetId="18">'[12]Dos1'!$G$56</definedName>
    <definedName name="kom" localSheetId="10">'[12]Dos1'!$G$56</definedName>
    <definedName name="kom" localSheetId="9">'[7]Dos1'!$G$56</definedName>
    <definedName name="kom" localSheetId="11">'[12]Dos1'!$G$56</definedName>
    <definedName name="kom">'[2]Dos1'!$G$56</definedName>
    <definedName name="kon" localSheetId="4">'[12]Dos1'!$G$57</definedName>
    <definedName name="kon" localSheetId="12">'[12]Dos1'!$G$57</definedName>
    <definedName name="kon" localSheetId="14">'[18]Dos1'!$G$57</definedName>
    <definedName name="kon" localSheetId="16">'[7]Dos1'!$G$57</definedName>
    <definedName name="kon" localSheetId="17">'[12]Dos1'!$G$57</definedName>
    <definedName name="kon" localSheetId="18">'[12]Dos1'!$G$57</definedName>
    <definedName name="kon" localSheetId="10">'[12]Dos1'!$G$57</definedName>
    <definedName name="kon" localSheetId="9">'[7]Dos1'!$G$57</definedName>
    <definedName name="kon" localSheetId="11">'[12]Dos1'!$G$57</definedName>
    <definedName name="kon">'[2]Dos1'!$G$57</definedName>
    <definedName name="koo" localSheetId="4">'[12]Dos1'!$G$58</definedName>
    <definedName name="koo" localSheetId="12">'[12]Dos1'!$G$58</definedName>
    <definedName name="koo" localSheetId="14">'[18]Dos1'!$G$58</definedName>
    <definedName name="koo" localSheetId="16">'[7]Dos1'!$G$58</definedName>
    <definedName name="koo" localSheetId="17">'[12]Dos1'!$G$58</definedName>
    <definedName name="koo" localSheetId="18">'[12]Dos1'!$G$58</definedName>
    <definedName name="koo" localSheetId="10">'[12]Dos1'!$G$58</definedName>
    <definedName name="koo" localSheetId="9">'[7]Dos1'!$G$58</definedName>
    <definedName name="koo" localSheetId="11">'[12]Dos1'!$G$58</definedName>
    <definedName name="koo">'[2]Dos1'!$G$58</definedName>
    <definedName name="Kop" localSheetId="4">#REF!</definedName>
    <definedName name="Kop" localSheetId="12">#REF!</definedName>
    <definedName name="Kop" localSheetId="14">#REF!</definedName>
    <definedName name="Kop" localSheetId="16">#REF!</definedName>
    <definedName name="Kop" localSheetId="17">#REF!</definedName>
    <definedName name="Kop" localSheetId="18">#REF!</definedName>
    <definedName name="Kop" localSheetId="10">#REF!</definedName>
    <definedName name="Kop" localSheetId="9">#REF!</definedName>
    <definedName name="Kop" localSheetId="11">#REF!</definedName>
    <definedName name="Kop">#REF!</definedName>
    <definedName name="Kop_30" localSheetId="4">#REF!</definedName>
    <definedName name="Kop_30" localSheetId="12">#REF!</definedName>
    <definedName name="Kop_30" localSheetId="14">#REF!</definedName>
    <definedName name="Kop_30" localSheetId="16">#REF!</definedName>
    <definedName name="Kop_30" localSheetId="17">#REF!</definedName>
    <definedName name="Kop_30" localSheetId="18">#REF!</definedName>
    <definedName name="Kop_30" localSheetId="10">#REF!</definedName>
    <definedName name="Kop_30" localSheetId="9">#REF!</definedName>
    <definedName name="Kop_30" localSheetId="11">#REF!</definedName>
    <definedName name="Kop_30">#REF!</definedName>
    <definedName name="Kop_31" localSheetId="4">#REF!</definedName>
    <definedName name="Kop_31" localSheetId="12">#REF!</definedName>
    <definedName name="Kop_31" localSheetId="14">#REF!</definedName>
    <definedName name="Kop_31" localSheetId="16">#REF!</definedName>
    <definedName name="Kop_31" localSheetId="17">#REF!</definedName>
    <definedName name="Kop_31" localSheetId="18">#REF!</definedName>
    <definedName name="Kop_31" localSheetId="10">#REF!</definedName>
    <definedName name="Kop_31" localSheetId="9">#REF!</definedName>
    <definedName name="Kop_31" localSheetId="11">#REF!</definedName>
    <definedName name="Kop_31">#REF!</definedName>
    <definedName name="Kop_32" localSheetId="4">#REF!</definedName>
    <definedName name="Kop_32" localSheetId="12">#REF!</definedName>
    <definedName name="Kop_32" localSheetId="14">#REF!</definedName>
    <definedName name="Kop_32" localSheetId="16">#REF!</definedName>
    <definedName name="Kop_32" localSheetId="17">#REF!</definedName>
    <definedName name="Kop_32" localSheetId="18">#REF!</definedName>
    <definedName name="Kop_32" localSheetId="10">#REF!</definedName>
    <definedName name="Kop_32" localSheetId="9">#REF!</definedName>
    <definedName name="Kop_32" localSheetId="11">#REF!</definedName>
    <definedName name="Kop_32">#REF!</definedName>
    <definedName name="Kop_33" localSheetId="4">#REF!</definedName>
    <definedName name="Kop_33" localSheetId="12">#REF!</definedName>
    <definedName name="Kop_33" localSheetId="14">#REF!</definedName>
    <definedName name="Kop_33" localSheetId="16">#REF!</definedName>
    <definedName name="Kop_33" localSheetId="17">#REF!</definedName>
    <definedName name="Kop_33" localSheetId="18">#REF!</definedName>
    <definedName name="Kop_33" localSheetId="10">#REF!</definedName>
    <definedName name="Kop_33" localSheetId="9">#REF!</definedName>
    <definedName name="Kop_33" localSheetId="11">#REF!</definedName>
    <definedName name="Kop_33">#REF!</definedName>
    <definedName name="Kop_34" localSheetId="4">#REF!</definedName>
    <definedName name="Kop_34" localSheetId="12">#REF!</definedName>
    <definedName name="Kop_34" localSheetId="14">#REF!</definedName>
    <definedName name="Kop_34" localSheetId="16">#REF!</definedName>
    <definedName name="Kop_34" localSheetId="17">#REF!</definedName>
    <definedName name="Kop_34" localSheetId="18">#REF!</definedName>
    <definedName name="Kop_34" localSheetId="10">#REF!</definedName>
    <definedName name="Kop_34" localSheetId="9">#REF!</definedName>
    <definedName name="Kop_34" localSheetId="11">#REF!</definedName>
    <definedName name="Kop_34">#REF!</definedName>
    <definedName name="Kop_35" localSheetId="4">#REF!</definedName>
    <definedName name="Kop_35" localSheetId="12">#REF!</definedName>
    <definedName name="Kop_35" localSheetId="14">#REF!</definedName>
    <definedName name="Kop_35" localSheetId="16">#REF!</definedName>
    <definedName name="Kop_35" localSheetId="17">#REF!</definedName>
    <definedName name="Kop_35" localSheetId="18">#REF!</definedName>
    <definedName name="Kop_35" localSheetId="10">#REF!</definedName>
    <definedName name="Kop_35" localSheetId="9">#REF!</definedName>
    <definedName name="Kop_35" localSheetId="11">#REF!</definedName>
    <definedName name="Kop_35">#REF!</definedName>
    <definedName name="Kop_36" localSheetId="4">#REF!</definedName>
    <definedName name="Kop_36" localSheetId="12">#REF!</definedName>
    <definedName name="Kop_36" localSheetId="14">#REF!</definedName>
    <definedName name="Kop_36" localSheetId="16">#REF!</definedName>
    <definedName name="Kop_36" localSheetId="17">#REF!</definedName>
    <definedName name="Kop_36" localSheetId="18">#REF!</definedName>
    <definedName name="Kop_36" localSheetId="10">#REF!</definedName>
    <definedName name="Kop_36" localSheetId="9">#REF!</definedName>
    <definedName name="Kop_36" localSheetId="11">#REF!</definedName>
    <definedName name="Kop_36">#REF!</definedName>
    <definedName name="Kop_37" localSheetId="4">#REF!</definedName>
    <definedName name="Kop_37" localSheetId="12">#REF!</definedName>
    <definedName name="Kop_37" localSheetId="14">#REF!</definedName>
    <definedName name="Kop_37" localSheetId="16">#REF!</definedName>
    <definedName name="Kop_37" localSheetId="17">#REF!</definedName>
    <definedName name="Kop_37" localSheetId="18">#REF!</definedName>
    <definedName name="Kop_37" localSheetId="10">#REF!</definedName>
    <definedName name="Kop_37" localSheetId="9">#REF!</definedName>
    <definedName name="Kop_37" localSheetId="11">#REF!</definedName>
    <definedName name="Kop_37">#REF!</definedName>
    <definedName name="Kop_38" localSheetId="4">#REF!</definedName>
    <definedName name="Kop_38" localSheetId="12">#REF!</definedName>
    <definedName name="Kop_38" localSheetId="14">#REF!</definedName>
    <definedName name="Kop_38" localSheetId="16">#REF!</definedName>
    <definedName name="Kop_38" localSheetId="17">#REF!</definedName>
    <definedName name="Kop_38" localSheetId="18">#REF!</definedName>
    <definedName name="Kop_38" localSheetId="10">#REF!</definedName>
    <definedName name="Kop_38" localSheetId="9">#REF!</definedName>
    <definedName name="Kop_38" localSheetId="11">#REF!</definedName>
    <definedName name="Kop_38">#REF!</definedName>
    <definedName name="Kop_39" localSheetId="4">#REF!</definedName>
    <definedName name="Kop_39" localSheetId="12">#REF!</definedName>
    <definedName name="Kop_39" localSheetId="14">#REF!</definedName>
    <definedName name="Kop_39" localSheetId="16">#REF!</definedName>
    <definedName name="Kop_39" localSheetId="17">#REF!</definedName>
    <definedName name="Kop_39" localSheetId="18">#REF!</definedName>
    <definedName name="Kop_39" localSheetId="10">#REF!</definedName>
    <definedName name="Kop_39" localSheetId="9">#REF!</definedName>
    <definedName name="Kop_39" localSheetId="11">#REF!</definedName>
    <definedName name="Kop_39">#REF!</definedName>
    <definedName name="Kop_40" localSheetId="4">#REF!</definedName>
    <definedName name="Kop_40" localSheetId="12">#REF!</definedName>
    <definedName name="Kop_40" localSheetId="14">#REF!</definedName>
    <definedName name="Kop_40" localSheetId="16">#REF!</definedName>
    <definedName name="Kop_40" localSheetId="17">#REF!</definedName>
    <definedName name="Kop_40" localSheetId="18">#REF!</definedName>
    <definedName name="Kop_40" localSheetId="10">#REF!</definedName>
    <definedName name="Kop_40" localSheetId="9">#REF!</definedName>
    <definedName name="Kop_40" localSheetId="11">#REF!</definedName>
    <definedName name="Kop_40">#REF!</definedName>
    <definedName name="Kop_41" localSheetId="4">#REF!</definedName>
    <definedName name="Kop_41" localSheetId="12">#REF!</definedName>
    <definedName name="Kop_41" localSheetId="14">#REF!</definedName>
    <definedName name="Kop_41" localSheetId="16">#REF!</definedName>
    <definedName name="Kop_41" localSheetId="17">#REF!</definedName>
    <definedName name="Kop_41" localSheetId="18">#REF!</definedName>
    <definedName name="Kop_41" localSheetId="10">#REF!</definedName>
    <definedName name="Kop_41" localSheetId="9">#REF!</definedName>
    <definedName name="Kop_41" localSheetId="11">#REF!</definedName>
    <definedName name="Kop_41">#REF!</definedName>
    <definedName name="Kop_42" localSheetId="4">#REF!</definedName>
    <definedName name="Kop_42" localSheetId="12">#REF!</definedName>
    <definedName name="Kop_42" localSheetId="14">#REF!</definedName>
    <definedName name="Kop_42" localSheetId="16">#REF!</definedName>
    <definedName name="Kop_42" localSheetId="17">#REF!</definedName>
    <definedName name="Kop_42" localSheetId="18">#REF!</definedName>
    <definedName name="Kop_42" localSheetId="10">#REF!</definedName>
    <definedName name="Kop_42" localSheetId="9">#REF!</definedName>
    <definedName name="Kop_42" localSheetId="11">#REF!</definedName>
    <definedName name="Kop_42">#REF!</definedName>
    <definedName name="Kop_43" localSheetId="4">#REF!</definedName>
    <definedName name="Kop_43" localSheetId="12">#REF!</definedName>
    <definedName name="Kop_43" localSheetId="14">#REF!</definedName>
    <definedName name="Kop_43" localSheetId="16">#REF!</definedName>
    <definedName name="Kop_43" localSheetId="17">#REF!</definedName>
    <definedName name="Kop_43" localSheetId="18">#REF!</definedName>
    <definedName name="Kop_43" localSheetId="10">#REF!</definedName>
    <definedName name="Kop_43" localSheetId="9">#REF!</definedName>
    <definedName name="Kop_43" localSheetId="11">#REF!</definedName>
    <definedName name="Kop_43">#REF!</definedName>
    <definedName name="Kop_44" localSheetId="4">#REF!</definedName>
    <definedName name="Kop_44" localSheetId="12">#REF!</definedName>
    <definedName name="Kop_44" localSheetId="14">#REF!</definedName>
    <definedName name="Kop_44" localSheetId="16">#REF!</definedName>
    <definedName name="Kop_44" localSheetId="17">#REF!</definedName>
    <definedName name="Kop_44" localSheetId="18">#REF!</definedName>
    <definedName name="Kop_44" localSheetId="10">#REF!</definedName>
    <definedName name="Kop_44" localSheetId="9">#REF!</definedName>
    <definedName name="Kop_44" localSheetId="11">#REF!</definedName>
    <definedName name="Kop_44">#REF!</definedName>
    <definedName name="Kop_45" localSheetId="4">#REF!</definedName>
    <definedName name="Kop_45" localSheetId="12">#REF!</definedName>
    <definedName name="Kop_45" localSheetId="14">#REF!</definedName>
    <definedName name="Kop_45" localSheetId="16">#REF!</definedName>
    <definedName name="Kop_45" localSheetId="17">#REF!</definedName>
    <definedName name="Kop_45" localSheetId="18">#REF!</definedName>
    <definedName name="Kop_45" localSheetId="10">#REF!</definedName>
    <definedName name="Kop_45" localSheetId="9">#REF!</definedName>
    <definedName name="Kop_45" localSheetId="11">#REF!</definedName>
    <definedName name="Kop_45">#REF!</definedName>
    <definedName name="Kop_46" localSheetId="4">#REF!</definedName>
    <definedName name="Kop_46" localSheetId="12">#REF!</definedName>
    <definedName name="Kop_46" localSheetId="14">#REF!</definedName>
    <definedName name="Kop_46" localSheetId="16">#REF!</definedName>
    <definedName name="Kop_46" localSheetId="17">#REF!</definedName>
    <definedName name="Kop_46" localSheetId="18">#REF!</definedName>
    <definedName name="Kop_46" localSheetId="10">#REF!</definedName>
    <definedName name="Kop_46" localSheetId="9">#REF!</definedName>
    <definedName name="Kop_46" localSheetId="11">#REF!</definedName>
    <definedName name="Kop_46">#REF!</definedName>
    <definedName name="Kop_47" localSheetId="4">#REF!</definedName>
    <definedName name="Kop_47" localSheetId="12">#REF!</definedName>
    <definedName name="Kop_47" localSheetId="14">#REF!</definedName>
    <definedName name="Kop_47" localSheetId="16">#REF!</definedName>
    <definedName name="Kop_47" localSheetId="17">#REF!</definedName>
    <definedName name="Kop_47" localSheetId="18">#REF!</definedName>
    <definedName name="Kop_47" localSheetId="10">#REF!</definedName>
    <definedName name="Kop_47" localSheetId="9">#REF!</definedName>
    <definedName name="Kop_47" localSheetId="11">#REF!</definedName>
    <definedName name="Kop_47">#REF!</definedName>
    <definedName name="Kop_48" localSheetId="4">#REF!</definedName>
    <definedName name="Kop_48" localSheetId="12">#REF!</definedName>
    <definedName name="Kop_48" localSheetId="14">#REF!</definedName>
    <definedName name="Kop_48" localSheetId="16">#REF!</definedName>
    <definedName name="Kop_48" localSheetId="17">#REF!</definedName>
    <definedName name="Kop_48" localSheetId="18">#REF!</definedName>
    <definedName name="Kop_48" localSheetId="10">#REF!</definedName>
    <definedName name="Kop_48" localSheetId="9">#REF!</definedName>
    <definedName name="Kop_48" localSheetId="11">#REF!</definedName>
    <definedName name="Kop_48">#REF!</definedName>
    <definedName name="Kop_49" localSheetId="4">#REF!</definedName>
    <definedName name="Kop_49" localSheetId="12">#REF!</definedName>
    <definedName name="Kop_49" localSheetId="14">#REF!</definedName>
    <definedName name="Kop_49" localSheetId="16">#REF!</definedName>
    <definedName name="Kop_49" localSheetId="17">#REF!</definedName>
    <definedName name="Kop_49" localSheetId="18">#REF!</definedName>
    <definedName name="Kop_49" localSheetId="10">#REF!</definedName>
    <definedName name="Kop_49" localSheetId="9">#REF!</definedName>
    <definedName name="Kop_49" localSheetId="11">#REF!</definedName>
    <definedName name="Kop_49">#REF!</definedName>
    <definedName name="Kop_50" localSheetId="4">#REF!</definedName>
    <definedName name="Kop_50" localSheetId="12">#REF!</definedName>
    <definedName name="Kop_50" localSheetId="14">#REF!</definedName>
    <definedName name="Kop_50" localSheetId="16">#REF!</definedName>
    <definedName name="Kop_50" localSheetId="17">#REF!</definedName>
    <definedName name="Kop_50" localSheetId="18">#REF!</definedName>
    <definedName name="Kop_50" localSheetId="10">#REF!</definedName>
    <definedName name="Kop_50" localSheetId="9">#REF!</definedName>
    <definedName name="Kop_50" localSheetId="11">#REF!</definedName>
    <definedName name="Kop_50">#REF!</definedName>
    <definedName name="Kop_51" localSheetId="4">#REF!</definedName>
    <definedName name="Kop_51" localSheetId="12">#REF!</definedName>
    <definedName name="Kop_51" localSheetId="14">#REF!</definedName>
    <definedName name="Kop_51" localSheetId="16">#REF!</definedName>
    <definedName name="Kop_51" localSheetId="17">#REF!</definedName>
    <definedName name="Kop_51" localSheetId="18">#REF!</definedName>
    <definedName name="Kop_51" localSheetId="10">#REF!</definedName>
    <definedName name="Kop_51" localSheetId="9">#REF!</definedName>
    <definedName name="Kop_51" localSheetId="11">#REF!</definedName>
    <definedName name="Kop_51">#REF!</definedName>
    <definedName name="Kop_52" localSheetId="4">#REF!</definedName>
    <definedName name="Kop_52" localSheetId="12">#REF!</definedName>
    <definedName name="Kop_52" localSheetId="14">#REF!</definedName>
    <definedName name="Kop_52" localSheetId="16">#REF!</definedName>
    <definedName name="Kop_52" localSheetId="17">#REF!</definedName>
    <definedName name="Kop_52" localSheetId="18">#REF!</definedName>
    <definedName name="Kop_52" localSheetId="10">#REF!</definedName>
    <definedName name="Kop_52" localSheetId="9">#REF!</definedName>
    <definedName name="Kop_52" localSheetId="11">#REF!</definedName>
    <definedName name="Kop_52">#REF!</definedName>
    <definedName name="Kop_53" localSheetId="4">#REF!</definedName>
    <definedName name="Kop_53" localSheetId="12">#REF!</definedName>
    <definedName name="Kop_53" localSheetId="14">#REF!</definedName>
    <definedName name="Kop_53" localSheetId="16">#REF!</definedName>
    <definedName name="Kop_53" localSheetId="17">#REF!</definedName>
    <definedName name="Kop_53" localSheetId="18">#REF!</definedName>
    <definedName name="Kop_53" localSheetId="10">#REF!</definedName>
    <definedName name="Kop_53" localSheetId="9">#REF!</definedName>
    <definedName name="Kop_53" localSheetId="11">#REF!</definedName>
    <definedName name="Kop_53">#REF!</definedName>
    <definedName name="Kopt" localSheetId="4">#REF!</definedName>
    <definedName name="Kopt" localSheetId="12">#REF!</definedName>
    <definedName name="Kopt" localSheetId="14">#REF!</definedName>
    <definedName name="Kopt" localSheetId="16">#REF!</definedName>
    <definedName name="Kopt" localSheetId="17">#REF!</definedName>
    <definedName name="Kopt" localSheetId="18">#REF!</definedName>
    <definedName name="Kopt" localSheetId="10">#REF!</definedName>
    <definedName name="Kopt" localSheetId="9">#REF!</definedName>
    <definedName name="Kopt" localSheetId="11">#REF!</definedName>
    <definedName name="Kopt">#REF!</definedName>
    <definedName name="Kopt_30" localSheetId="4">#REF!</definedName>
    <definedName name="Kopt_30" localSheetId="12">#REF!</definedName>
    <definedName name="Kopt_30" localSheetId="14">#REF!</definedName>
    <definedName name="Kopt_30" localSheetId="16">#REF!</definedName>
    <definedName name="Kopt_30" localSheetId="17">#REF!</definedName>
    <definedName name="Kopt_30" localSheetId="18">#REF!</definedName>
    <definedName name="Kopt_30" localSheetId="10">#REF!</definedName>
    <definedName name="Kopt_30" localSheetId="9">#REF!</definedName>
    <definedName name="Kopt_30" localSheetId="11">#REF!</definedName>
    <definedName name="Kopt_30">#REF!</definedName>
    <definedName name="Kopt_31" localSheetId="4">#REF!</definedName>
    <definedName name="Kopt_31" localSheetId="12">#REF!</definedName>
    <definedName name="Kopt_31" localSheetId="14">#REF!</definedName>
    <definedName name="Kopt_31" localSheetId="16">#REF!</definedName>
    <definedName name="Kopt_31" localSheetId="17">#REF!</definedName>
    <definedName name="Kopt_31" localSheetId="18">#REF!</definedName>
    <definedName name="Kopt_31" localSheetId="10">#REF!</definedName>
    <definedName name="Kopt_31" localSheetId="9">#REF!</definedName>
    <definedName name="Kopt_31" localSheetId="11">#REF!</definedName>
    <definedName name="Kopt_31">#REF!</definedName>
    <definedName name="Kopt_32" localSheetId="4">#REF!</definedName>
    <definedName name="Kopt_32" localSheetId="12">#REF!</definedName>
    <definedName name="Kopt_32" localSheetId="14">#REF!</definedName>
    <definedName name="Kopt_32" localSheetId="16">#REF!</definedName>
    <definedName name="Kopt_32" localSheetId="17">#REF!</definedName>
    <definedName name="Kopt_32" localSheetId="18">#REF!</definedName>
    <definedName name="Kopt_32" localSheetId="10">#REF!</definedName>
    <definedName name="Kopt_32" localSheetId="9">#REF!</definedName>
    <definedName name="Kopt_32" localSheetId="11">#REF!</definedName>
    <definedName name="Kopt_32">#REF!</definedName>
    <definedName name="Kopt_33" localSheetId="4">#REF!</definedName>
    <definedName name="Kopt_33" localSheetId="12">#REF!</definedName>
    <definedName name="Kopt_33" localSheetId="14">#REF!</definedName>
    <definedName name="Kopt_33" localSheetId="16">#REF!</definedName>
    <definedName name="Kopt_33" localSheetId="17">#REF!</definedName>
    <definedName name="Kopt_33" localSheetId="18">#REF!</definedName>
    <definedName name="Kopt_33" localSheetId="10">#REF!</definedName>
    <definedName name="Kopt_33" localSheetId="9">#REF!</definedName>
    <definedName name="Kopt_33" localSheetId="11">#REF!</definedName>
    <definedName name="Kopt_33">#REF!</definedName>
    <definedName name="Kopt_34" localSheetId="4">#REF!</definedName>
    <definedName name="Kopt_34" localSheetId="12">#REF!</definedName>
    <definedName name="Kopt_34" localSheetId="14">#REF!</definedName>
    <definedName name="Kopt_34" localSheetId="16">#REF!</definedName>
    <definedName name="Kopt_34" localSheetId="17">#REF!</definedName>
    <definedName name="Kopt_34" localSheetId="18">#REF!</definedName>
    <definedName name="Kopt_34" localSheetId="10">#REF!</definedName>
    <definedName name="Kopt_34" localSheetId="9">#REF!</definedName>
    <definedName name="Kopt_34" localSheetId="11">#REF!</definedName>
    <definedName name="Kopt_34">#REF!</definedName>
    <definedName name="Kopt_35" localSheetId="4">#REF!</definedName>
    <definedName name="Kopt_35" localSheetId="12">#REF!</definedName>
    <definedName name="Kopt_35" localSheetId="14">#REF!</definedName>
    <definedName name="Kopt_35" localSheetId="16">#REF!</definedName>
    <definedName name="Kopt_35" localSheetId="17">#REF!</definedName>
    <definedName name="Kopt_35" localSheetId="18">#REF!</definedName>
    <definedName name="Kopt_35" localSheetId="10">#REF!</definedName>
    <definedName name="Kopt_35" localSheetId="9">#REF!</definedName>
    <definedName name="Kopt_35" localSheetId="11">#REF!</definedName>
    <definedName name="Kopt_35">#REF!</definedName>
    <definedName name="Kopt_36" localSheetId="4">#REF!</definedName>
    <definedName name="Kopt_36" localSheetId="12">#REF!</definedName>
    <definedName name="Kopt_36" localSheetId="14">#REF!</definedName>
    <definedName name="Kopt_36" localSheetId="16">#REF!</definedName>
    <definedName name="Kopt_36" localSheetId="17">#REF!</definedName>
    <definedName name="Kopt_36" localSheetId="18">#REF!</definedName>
    <definedName name="Kopt_36" localSheetId="10">#REF!</definedName>
    <definedName name="Kopt_36" localSheetId="9">#REF!</definedName>
    <definedName name="Kopt_36" localSheetId="11">#REF!</definedName>
    <definedName name="Kopt_36">#REF!</definedName>
    <definedName name="Kopt_37" localSheetId="4">#REF!</definedName>
    <definedName name="Kopt_37" localSheetId="12">#REF!</definedName>
    <definedName name="Kopt_37" localSheetId="14">#REF!</definedName>
    <definedName name="Kopt_37" localSheetId="16">#REF!</definedName>
    <definedName name="Kopt_37" localSheetId="17">#REF!</definedName>
    <definedName name="Kopt_37" localSheetId="18">#REF!</definedName>
    <definedName name="Kopt_37" localSheetId="10">#REF!</definedName>
    <definedName name="Kopt_37" localSheetId="9">#REF!</definedName>
    <definedName name="Kopt_37" localSheetId="11">#REF!</definedName>
    <definedName name="Kopt_37">#REF!</definedName>
    <definedName name="Kopt_38" localSheetId="4">#REF!</definedName>
    <definedName name="Kopt_38" localSheetId="12">#REF!</definedName>
    <definedName name="Kopt_38" localSheetId="14">#REF!</definedName>
    <definedName name="Kopt_38" localSheetId="16">#REF!</definedName>
    <definedName name="Kopt_38" localSheetId="17">#REF!</definedName>
    <definedName name="Kopt_38" localSheetId="18">#REF!</definedName>
    <definedName name="Kopt_38" localSheetId="10">#REF!</definedName>
    <definedName name="Kopt_38" localSheetId="9">#REF!</definedName>
    <definedName name="Kopt_38" localSheetId="11">#REF!</definedName>
    <definedName name="Kopt_38">#REF!</definedName>
    <definedName name="Kopt_39" localSheetId="4">#REF!</definedName>
    <definedName name="Kopt_39" localSheetId="12">#REF!</definedName>
    <definedName name="Kopt_39" localSheetId="14">#REF!</definedName>
    <definedName name="Kopt_39" localSheetId="16">#REF!</definedName>
    <definedName name="Kopt_39" localSheetId="17">#REF!</definedName>
    <definedName name="Kopt_39" localSheetId="18">#REF!</definedName>
    <definedName name="Kopt_39" localSheetId="10">#REF!</definedName>
    <definedName name="Kopt_39" localSheetId="9">#REF!</definedName>
    <definedName name="Kopt_39" localSheetId="11">#REF!</definedName>
    <definedName name="Kopt_39">#REF!</definedName>
    <definedName name="Kopt_40" localSheetId="4">#REF!</definedName>
    <definedName name="Kopt_40" localSheetId="12">#REF!</definedName>
    <definedName name="Kopt_40" localSheetId="14">#REF!</definedName>
    <definedName name="Kopt_40" localSheetId="16">#REF!</definedName>
    <definedName name="Kopt_40" localSheetId="17">#REF!</definedName>
    <definedName name="Kopt_40" localSheetId="18">#REF!</definedName>
    <definedName name="Kopt_40" localSheetId="10">#REF!</definedName>
    <definedName name="Kopt_40" localSheetId="9">#REF!</definedName>
    <definedName name="Kopt_40" localSheetId="11">#REF!</definedName>
    <definedName name="Kopt_40">#REF!</definedName>
    <definedName name="Kopt_41" localSheetId="4">#REF!</definedName>
    <definedName name="Kopt_41" localSheetId="12">#REF!</definedName>
    <definedName name="Kopt_41" localSheetId="14">#REF!</definedName>
    <definedName name="Kopt_41" localSheetId="16">#REF!</definedName>
    <definedName name="Kopt_41" localSheetId="17">#REF!</definedName>
    <definedName name="Kopt_41" localSheetId="18">#REF!</definedName>
    <definedName name="Kopt_41" localSheetId="10">#REF!</definedName>
    <definedName name="Kopt_41" localSheetId="9">#REF!</definedName>
    <definedName name="Kopt_41" localSheetId="11">#REF!</definedName>
    <definedName name="Kopt_41">#REF!</definedName>
    <definedName name="Kopt_42" localSheetId="4">#REF!</definedName>
    <definedName name="Kopt_42" localSheetId="12">#REF!</definedName>
    <definedName name="Kopt_42" localSheetId="14">#REF!</definedName>
    <definedName name="Kopt_42" localSheetId="16">#REF!</definedName>
    <definedName name="Kopt_42" localSheetId="17">#REF!</definedName>
    <definedName name="Kopt_42" localSheetId="18">#REF!</definedName>
    <definedName name="Kopt_42" localSheetId="10">#REF!</definedName>
    <definedName name="Kopt_42" localSheetId="9">#REF!</definedName>
    <definedName name="Kopt_42" localSheetId="11">#REF!</definedName>
    <definedName name="Kopt_42">#REF!</definedName>
    <definedName name="Kopt_43" localSheetId="4">#REF!</definedName>
    <definedName name="Kopt_43" localSheetId="12">#REF!</definedName>
    <definedName name="Kopt_43" localSheetId="14">#REF!</definedName>
    <definedName name="Kopt_43" localSheetId="16">#REF!</definedName>
    <definedName name="Kopt_43" localSheetId="17">#REF!</definedName>
    <definedName name="Kopt_43" localSheetId="18">#REF!</definedName>
    <definedName name="Kopt_43" localSheetId="10">#REF!</definedName>
    <definedName name="Kopt_43" localSheetId="9">#REF!</definedName>
    <definedName name="Kopt_43" localSheetId="11">#REF!</definedName>
    <definedName name="Kopt_43">#REF!</definedName>
    <definedName name="Kopt_44" localSheetId="4">#REF!</definedName>
    <definedName name="Kopt_44" localSheetId="12">#REF!</definedName>
    <definedName name="Kopt_44" localSheetId="14">#REF!</definedName>
    <definedName name="Kopt_44" localSheetId="16">#REF!</definedName>
    <definedName name="Kopt_44" localSheetId="17">#REF!</definedName>
    <definedName name="Kopt_44" localSheetId="18">#REF!</definedName>
    <definedName name="Kopt_44" localSheetId="10">#REF!</definedName>
    <definedName name="Kopt_44" localSheetId="9">#REF!</definedName>
    <definedName name="Kopt_44" localSheetId="11">#REF!</definedName>
    <definedName name="Kopt_44">#REF!</definedName>
    <definedName name="Kopt_45" localSheetId="4">#REF!</definedName>
    <definedName name="Kopt_45" localSheetId="12">#REF!</definedName>
    <definedName name="Kopt_45" localSheetId="14">#REF!</definedName>
    <definedName name="Kopt_45" localSheetId="16">#REF!</definedName>
    <definedName name="Kopt_45" localSheetId="17">#REF!</definedName>
    <definedName name="Kopt_45" localSheetId="18">#REF!</definedName>
    <definedName name="Kopt_45" localSheetId="10">#REF!</definedName>
    <definedName name="Kopt_45" localSheetId="9">#REF!</definedName>
    <definedName name="Kopt_45" localSheetId="11">#REF!</definedName>
    <definedName name="Kopt_45">#REF!</definedName>
    <definedName name="Kopt_46" localSheetId="4">#REF!</definedName>
    <definedName name="Kopt_46" localSheetId="12">#REF!</definedName>
    <definedName name="Kopt_46" localSheetId="14">#REF!</definedName>
    <definedName name="Kopt_46" localSheetId="16">#REF!</definedName>
    <definedName name="Kopt_46" localSheetId="17">#REF!</definedName>
    <definedName name="Kopt_46" localSheetId="18">#REF!</definedName>
    <definedName name="Kopt_46" localSheetId="10">#REF!</definedName>
    <definedName name="Kopt_46" localSheetId="9">#REF!</definedName>
    <definedName name="Kopt_46" localSheetId="11">#REF!</definedName>
    <definedName name="Kopt_46">#REF!</definedName>
    <definedName name="Kopt_47" localSheetId="4">#REF!</definedName>
    <definedName name="Kopt_47" localSheetId="12">#REF!</definedName>
    <definedName name="Kopt_47" localSheetId="14">#REF!</definedName>
    <definedName name="Kopt_47" localSheetId="16">#REF!</definedName>
    <definedName name="Kopt_47" localSheetId="17">#REF!</definedName>
    <definedName name="Kopt_47" localSheetId="18">#REF!</definedName>
    <definedName name="Kopt_47" localSheetId="10">#REF!</definedName>
    <definedName name="Kopt_47" localSheetId="9">#REF!</definedName>
    <definedName name="Kopt_47" localSheetId="11">#REF!</definedName>
    <definedName name="Kopt_47">#REF!</definedName>
    <definedName name="Kopt_48" localSheetId="4">#REF!</definedName>
    <definedName name="Kopt_48" localSheetId="12">#REF!</definedName>
    <definedName name="Kopt_48" localSheetId="14">#REF!</definedName>
    <definedName name="Kopt_48" localSheetId="16">#REF!</definedName>
    <definedName name="Kopt_48" localSheetId="17">#REF!</definedName>
    <definedName name="Kopt_48" localSheetId="18">#REF!</definedName>
    <definedName name="Kopt_48" localSheetId="10">#REF!</definedName>
    <definedName name="Kopt_48" localSheetId="9">#REF!</definedName>
    <definedName name="Kopt_48" localSheetId="11">#REF!</definedName>
    <definedName name="Kopt_48">#REF!</definedName>
    <definedName name="Kopt_49" localSheetId="4">#REF!</definedName>
    <definedName name="Kopt_49" localSheetId="12">#REF!</definedName>
    <definedName name="Kopt_49" localSheetId="14">#REF!</definedName>
    <definedName name="Kopt_49" localSheetId="16">#REF!</definedName>
    <definedName name="Kopt_49" localSheetId="17">#REF!</definedName>
    <definedName name="Kopt_49" localSheetId="18">#REF!</definedName>
    <definedName name="Kopt_49" localSheetId="10">#REF!</definedName>
    <definedName name="Kopt_49" localSheetId="9">#REF!</definedName>
    <definedName name="Kopt_49" localSheetId="11">#REF!</definedName>
    <definedName name="Kopt_49">#REF!</definedName>
    <definedName name="Kopt_50" localSheetId="4">#REF!</definedName>
    <definedName name="Kopt_50" localSheetId="12">#REF!</definedName>
    <definedName name="Kopt_50" localSheetId="14">#REF!</definedName>
    <definedName name="Kopt_50" localSheetId="16">#REF!</definedName>
    <definedName name="Kopt_50" localSheetId="17">#REF!</definedName>
    <definedName name="Kopt_50" localSheetId="18">#REF!</definedName>
    <definedName name="Kopt_50" localSheetId="10">#REF!</definedName>
    <definedName name="Kopt_50" localSheetId="9">#REF!</definedName>
    <definedName name="Kopt_50" localSheetId="11">#REF!</definedName>
    <definedName name="Kopt_50">#REF!</definedName>
    <definedName name="Kopt_51" localSheetId="4">#REF!</definedName>
    <definedName name="Kopt_51" localSheetId="12">#REF!</definedName>
    <definedName name="Kopt_51" localSheetId="14">#REF!</definedName>
    <definedName name="Kopt_51" localSheetId="16">#REF!</definedName>
    <definedName name="Kopt_51" localSheetId="17">#REF!</definedName>
    <definedName name="Kopt_51" localSheetId="18">#REF!</definedName>
    <definedName name="Kopt_51" localSheetId="10">#REF!</definedName>
    <definedName name="Kopt_51" localSheetId="9">#REF!</definedName>
    <definedName name="Kopt_51" localSheetId="11">#REF!</definedName>
    <definedName name="Kopt_51">#REF!</definedName>
    <definedName name="Kopt_52" localSheetId="4">#REF!</definedName>
    <definedName name="Kopt_52" localSheetId="12">#REF!</definedName>
    <definedName name="Kopt_52" localSheetId="14">#REF!</definedName>
    <definedName name="Kopt_52" localSheetId="16">#REF!</definedName>
    <definedName name="Kopt_52" localSheetId="17">#REF!</definedName>
    <definedName name="Kopt_52" localSheetId="18">#REF!</definedName>
    <definedName name="Kopt_52" localSheetId="10">#REF!</definedName>
    <definedName name="Kopt_52" localSheetId="9">#REF!</definedName>
    <definedName name="Kopt_52" localSheetId="11">#REF!</definedName>
    <definedName name="Kopt_52">#REF!</definedName>
    <definedName name="Kopt_53" localSheetId="4">#REF!</definedName>
    <definedName name="Kopt_53" localSheetId="12">#REF!</definedName>
    <definedName name="Kopt_53" localSheetId="14">#REF!</definedName>
    <definedName name="Kopt_53" localSheetId="16">#REF!</definedName>
    <definedName name="Kopt_53" localSheetId="17">#REF!</definedName>
    <definedName name="Kopt_53" localSheetId="18">#REF!</definedName>
    <definedName name="Kopt_53" localSheetId="10">#REF!</definedName>
    <definedName name="Kopt_53" localSheetId="9">#REF!</definedName>
    <definedName name="Kopt_53" localSheetId="11">#REF!</definedName>
    <definedName name="Kopt_53">#REF!</definedName>
    <definedName name="Kopti" localSheetId="4">#REF!</definedName>
    <definedName name="Kopti" localSheetId="12">#REF!</definedName>
    <definedName name="Kopti" localSheetId="14">#REF!</definedName>
    <definedName name="Kopti" localSheetId="16">#REF!</definedName>
    <definedName name="Kopti" localSheetId="17">#REF!</definedName>
    <definedName name="Kopti" localSheetId="18">#REF!</definedName>
    <definedName name="Kopti" localSheetId="10">#REF!</definedName>
    <definedName name="Kopti" localSheetId="9">#REF!</definedName>
    <definedName name="Kopti" localSheetId="11">#REF!</definedName>
    <definedName name="Kopti">#REF!</definedName>
    <definedName name="Kopti_30" localSheetId="4">#REF!</definedName>
    <definedName name="Kopti_30" localSheetId="12">#REF!</definedName>
    <definedName name="Kopti_30" localSheetId="14">#REF!</definedName>
    <definedName name="Kopti_30" localSheetId="16">#REF!</definedName>
    <definedName name="Kopti_30" localSheetId="17">#REF!</definedName>
    <definedName name="Kopti_30" localSheetId="18">#REF!</definedName>
    <definedName name="Kopti_30" localSheetId="10">#REF!</definedName>
    <definedName name="Kopti_30" localSheetId="9">#REF!</definedName>
    <definedName name="Kopti_30" localSheetId="11">#REF!</definedName>
    <definedName name="Kopti_30">#REF!</definedName>
    <definedName name="Kopti_31" localSheetId="4">#REF!</definedName>
    <definedName name="Kopti_31" localSheetId="12">#REF!</definedName>
    <definedName name="Kopti_31" localSheetId="14">#REF!</definedName>
    <definedName name="Kopti_31" localSheetId="16">#REF!</definedName>
    <definedName name="Kopti_31" localSheetId="17">#REF!</definedName>
    <definedName name="Kopti_31" localSheetId="18">#REF!</definedName>
    <definedName name="Kopti_31" localSheetId="10">#REF!</definedName>
    <definedName name="Kopti_31" localSheetId="9">#REF!</definedName>
    <definedName name="Kopti_31" localSheetId="11">#REF!</definedName>
    <definedName name="Kopti_31">#REF!</definedName>
    <definedName name="Kopti_32" localSheetId="4">#REF!</definedName>
    <definedName name="Kopti_32" localSheetId="12">#REF!</definedName>
    <definedName name="Kopti_32" localSheetId="14">#REF!</definedName>
    <definedName name="Kopti_32" localSheetId="16">#REF!</definedName>
    <definedName name="Kopti_32" localSheetId="17">#REF!</definedName>
    <definedName name="Kopti_32" localSheetId="18">#REF!</definedName>
    <definedName name="Kopti_32" localSheetId="10">#REF!</definedName>
    <definedName name="Kopti_32" localSheetId="9">#REF!</definedName>
    <definedName name="Kopti_32" localSheetId="11">#REF!</definedName>
    <definedName name="Kopti_32">#REF!</definedName>
    <definedName name="Kopti_33" localSheetId="4">#REF!</definedName>
    <definedName name="Kopti_33" localSheetId="12">#REF!</definedName>
    <definedName name="Kopti_33" localSheetId="14">#REF!</definedName>
    <definedName name="Kopti_33" localSheetId="16">#REF!</definedName>
    <definedName name="Kopti_33" localSheetId="17">#REF!</definedName>
    <definedName name="Kopti_33" localSheetId="18">#REF!</definedName>
    <definedName name="Kopti_33" localSheetId="10">#REF!</definedName>
    <definedName name="Kopti_33" localSheetId="9">#REF!</definedName>
    <definedName name="Kopti_33" localSheetId="11">#REF!</definedName>
    <definedName name="Kopti_33">#REF!</definedName>
    <definedName name="Kopti_34" localSheetId="4">#REF!</definedName>
    <definedName name="Kopti_34" localSheetId="12">#REF!</definedName>
    <definedName name="Kopti_34" localSheetId="14">#REF!</definedName>
    <definedName name="Kopti_34" localSheetId="16">#REF!</definedName>
    <definedName name="Kopti_34" localSheetId="17">#REF!</definedName>
    <definedName name="Kopti_34" localSheetId="18">#REF!</definedName>
    <definedName name="Kopti_34" localSheetId="10">#REF!</definedName>
    <definedName name="Kopti_34" localSheetId="9">#REF!</definedName>
    <definedName name="Kopti_34" localSheetId="11">#REF!</definedName>
    <definedName name="Kopti_34">#REF!</definedName>
    <definedName name="Kopti_35" localSheetId="4">#REF!</definedName>
    <definedName name="Kopti_35" localSheetId="12">#REF!</definedName>
    <definedName name="Kopti_35" localSheetId="14">#REF!</definedName>
    <definedName name="Kopti_35" localSheetId="16">#REF!</definedName>
    <definedName name="Kopti_35" localSheetId="17">#REF!</definedName>
    <definedName name="Kopti_35" localSheetId="18">#REF!</definedName>
    <definedName name="Kopti_35" localSheetId="10">#REF!</definedName>
    <definedName name="Kopti_35" localSheetId="9">#REF!</definedName>
    <definedName name="Kopti_35" localSheetId="11">#REF!</definedName>
    <definedName name="Kopti_35">#REF!</definedName>
    <definedName name="Kopti_36" localSheetId="4">#REF!</definedName>
    <definedName name="Kopti_36" localSheetId="12">#REF!</definedName>
    <definedName name="Kopti_36" localSheetId="14">#REF!</definedName>
    <definedName name="Kopti_36" localSheetId="16">#REF!</definedName>
    <definedName name="Kopti_36" localSheetId="17">#REF!</definedName>
    <definedName name="Kopti_36" localSheetId="18">#REF!</definedName>
    <definedName name="Kopti_36" localSheetId="10">#REF!</definedName>
    <definedName name="Kopti_36" localSheetId="9">#REF!</definedName>
    <definedName name="Kopti_36" localSheetId="11">#REF!</definedName>
    <definedName name="Kopti_36">#REF!</definedName>
    <definedName name="Kopti_37" localSheetId="4">#REF!</definedName>
    <definedName name="Kopti_37" localSheetId="12">#REF!</definedName>
    <definedName name="Kopti_37" localSheetId="14">#REF!</definedName>
    <definedName name="Kopti_37" localSheetId="16">#REF!</definedName>
    <definedName name="Kopti_37" localSheetId="17">#REF!</definedName>
    <definedName name="Kopti_37" localSheetId="18">#REF!</definedName>
    <definedName name="Kopti_37" localSheetId="10">#REF!</definedName>
    <definedName name="Kopti_37" localSheetId="9">#REF!</definedName>
    <definedName name="Kopti_37" localSheetId="11">#REF!</definedName>
    <definedName name="Kopti_37">#REF!</definedName>
    <definedName name="Kopti_38" localSheetId="4">#REF!</definedName>
    <definedName name="Kopti_38" localSheetId="12">#REF!</definedName>
    <definedName name="Kopti_38" localSheetId="14">#REF!</definedName>
    <definedName name="Kopti_38" localSheetId="16">#REF!</definedName>
    <definedName name="Kopti_38" localSheetId="17">#REF!</definedName>
    <definedName name="Kopti_38" localSheetId="18">#REF!</definedName>
    <definedName name="Kopti_38" localSheetId="10">#REF!</definedName>
    <definedName name="Kopti_38" localSheetId="9">#REF!</definedName>
    <definedName name="Kopti_38" localSheetId="11">#REF!</definedName>
    <definedName name="Kopti_38">#REF!</definedName>
    <definedName name="Kopti_39" localSheetId="4">#REF!</definedName>
    <definedName name="Kopti_39" localSheetId="12">#REF!</definedName>
    <definedName name="Kopti_39" localSheetId="14">#REF!</definedName>
    <definedName name="Kopti_39" localSheetId="16">#REF!</definedName>
    <definedName name="Kopti_39" localSheetId="17">#REF!</definedName>
    <definedName name="Kopti_39" localSheetId="18">#REF!</definedName>
    <definedName name="Kopti_39" localSheetId="10">#REF!</definedName>
    <definedName name="Kopti_39" localSheetId="9">#REF!</definedName>
    <definedName name="Kopti_39" localSheetId="11">#REF!</definedName>
    <definedName name="Kopti_39">#REF!</definedName>
    <definedName name="Kopti_40" localSheetId="4">#REF!</definedName>
    <definedName name="Kopti_40" localSheetId="12">#REF!</definedName>
    <definedName name="Kopti_40" localSheetId="14">#REF!</definedName>
    <definedName name="Kopti_40" localSheetId="16">#REF!</definedName>
    <definedName name="Kopti_40" localSheetId="17">#REF!</definedName>
    <definedName name="Kopti_40" localSheetId="18">#REF!</definedName>
    <definedName name="Kopti_40" localSheetId="10">#REF!</definedName>
    <definedName name="Kopti_40" localSheetId="9">#REF!</definedName>
    <definedName name="Kopti_40" localSheetId="11">#REF!</definedName>
    <definedName name="Kopti_40">#REF!</definedName>
    <definedName name="Kopti_41" localSheetId="4">#REF!</definedName>
    <definedName name="Kopti_41" localSheetId="12">#REF!</definedName>
    <definedName name="Kopti_41" localSheetId="14">#REF!</definedName>
    <definedName name="Kopti_41" localSheetId="16">#REF!</definedName>
    <definedName name="Kopti_41" localSheetId="17">#REF!</definedName>
    <definedName name="Kopti_41" localSheetId="18">#REF!</definedName>
    <definedName name="Kopti_41" localSheetId="10">#REF!</definedName>
    <definedName name="Kopti_41" localSheetId="9">#REF!</definedName>
    <definedName name="Kopti_41" localSheetId="11">#REF!</definedName>
    <definedName name="Kopti_41">#REF!</definedName>
    <definedName name="Kopti_42" localSheetId="4">#REF!</definedName>
    <definedName name="Kopti_42" localSheetId="12">#REF!</definedName>
    <definedName name="Kopti_42" localSheetId="14">#REF!</definedName>
    <definedName name="Kopti_42" localSheetId="16">#REF!</definedName>
    <definedName name="Kopti_42" localSheetId="17">#REF!</definedName>
    <definedName name="Kopti_42" localSheetId="18">#REF!</definedName>
    <definedName name="Kopti_42" localSheetId="10">#REF!</definedName>
    <definedName name="Kopti_42" localSheetId="9">#REF!</definedName>
    <definedName name="Kopti_42" localSheetId="11">#REF!</definedName>
    <definedName name="Kopti_42">#REF!</definedName>
    <definedName name="Kopti_43" localSheetId="4">#REF!</definedName>
    <definedName name="Kopti_43" localSheetId="12">#REF!</definedName>
    <definedName name="Kopti_43" localSheetId="14">#REF!</definedName>
    <definedName name="Kopti_43" localSheetId="16">#REF!</definedName>
    <definedName name="Kopti_43" localSheetId="17">#REF!</definedName>
    <definedName name="Kopti_43" localSheetId="18">#REF!</definedName>
    <definedName name="Kopti_43" localSheetId="10">#REF!</definedName>
    <definedName name="Kopti_43" localSheetId="9">#REF!</definedName>
    <definedName name="Kopti_43" localSheetId="11">#REF!</definedName>
    <definedName name="Kopti_43">#REF!</definedName>
    <definedName name="Kopti_44" localSheetId="4">#REF!</definedName>
    <definedName name="Kopti_44" localSheetId="12">#REF!</definedName>
    <definedName name="Kopti_44" localSheetId="14">#REF!</definedName>
    <definedName name="Kopti_44" localSheetId="16">#REF!</definedName>
    <definedName name="Kopti_44" localSheetId="17">#REF!</definedName>
    <definedName name="Kopti_44" localSheetId="18">#REF!</definedName>
    <definedName name="Kopti_44" localSheetId="10">#REF!</definedName>
    <definedName name="Kopti_44" localSheetId="9">#REF!</definedName>
    <definedName name="Kopti_44" localSheetId="11">#REF!</definedName>
    <definedName name="Kopti_44">#REF!</definedName>
    <definedName name="Kopti_45" localSheetId="4">#REF!</definedName>
    <definedName name="Kopti_45" localSheetId="12">#REF!</definedName>
    <definedName name="Kopti_45" localSheetId="14">#REF!</definedName>
    <definedName name="Kopti_45" localSheetId="16">#REF!</definedName>
    <definedName name="Kopti_45" localSheetId="17">#REF!</definedName>
    <definedName name="Kopti_45" localSheetId="18">#REF!</definedName>
    <definedName name="Kopti_45" localSheetId="10">#REF!</definedName>
    <definedName name="Kopti_45" localSheetId="9">#REF!</definedName>
    <definedName name="Kopti_45" localSheetId="11">#REF!</definedName>
    <definedName name="Kopti_45">#REF!</definedName>
    <definedName name="Kopti_46" localSheetId="4">#REF!</definedName>
    <definedName name="Kopti_46" localSheetId="12">#REF!</definedName>
    <definedName name="Kopti_46" localSheetId="14">#REF!</definedName>
    <definedName name="Kopti_46" localSheetId="16">#REF!</definedName>
    <definedName name="Kopti_46" localSheetId="17">#REF!</definedName>
    <definedName name="Kopti_46" localSheetId="18">#REF!</definedName>
    <definedName name="Kopti_46" localSheetId="10">#REF!</definedName>
    <definedName name="Kopti_46" localSheetId="9">#REF!</definedName>
    <definedName name="Kopti_46" localSheetId="11">#REF!</definedName>
    <definedName name="Kopti_46">#REF!</definedName>
    <definedName name="Kopti_47" localSheetId="4">#REF!</definedName>
    <definedName name="Kopti_47" localSheetId="12">#REF!</definedName>
    <definedName name="Kopti_47" localSheetId="14">#REF!</definedName>
    <definedName name="Kopti_47" localSheetId="16">#REF!</definedName>
    <definedName name="Kopti_47" localSheetId="17">#REF!</definedName>
    <definedName name="Kopti_47" localSheetId="18">#REF!</definedName>
    <definedName name="Kopti_47" localSheetId="10">#REF!</definedName>
    <definedName name="Kopti_47" localSheetId="9">#REF!</definedName>
    <definedName name="Kopti_47" localSheetId="11">#REF!</definedName>
    <definedName name="Kopti_47">#REF!</definedName>
    <definedName name="Kopti_48" localSheetId="4">#REF!</definedName>
    <definedName name="Kopti_48" localSheetId="12">#REF!</definedName>
    <definedName name="Kopti_48" localSheetId="14">#REF!</definedName>
    <definedName name="Kopti_48" localSheetId="16">#REF!</definedName>
    <definedName name="Kopti_48" localSheetId="17">#REF!</definedName>
    <definedName name="Kopti_48" localSheetId="18">#REF!</definedName>
    <definedName name="Kopti_48" localSheetId="10">#REF!</definedName>
    <definedName name="Kopti_48" localSheetId="9">#REF!</definedName>
    <definedName name="Kopti_48" localSheetId="11">#REF!</definedName>
    <definedName name="Kopti_48">#REF!</definedName>
    <definedName name="Kopti_49" localSheetId="4">#REF!</definedName>
    <definedName name="Kopti_49" localSheetId="12">#REF!</definedName>
    <definedName name="Kopti_49" localSheetId="14">#REF!</definedName>
    <definedName name="Kopti_49" localSheetId="16">#REF!</definedName>
    <definedName name="Kopti_49" localSheetId="17">#REF!</definedName>
    <definedName name="Kopti_49" localSheetId="18">#REF!</definedName>
    <definedName name="Kopti_49" localSheetId="10">#REF!</definedName>
    <definedName name="Kopti_49" localSheetId="9">#REF!</definedName>
    <definedName name="Kopti_49" localSheetId="11">#REF!</definedName>
    <definedName name="Kopti_49">#REF!</definedName>
    <definedName name="Kopti_50" localSheetId="4">#REF!</definedName>
    <definedName name="Kopti_50" localSheetId="12">#REF!</definedName>
    <definedName name="Kopti_50" localSheetId="14">#REF!</definedName>
    <definedName name="Kopti_50" localSheetId="16">#REF!</definedName>
    <definedName name="Kopti_50" localSheetId="17">#REF!</definedName>
    <definedName name="Kopti_50" localSheetId="18">#REF!</definedName>
    <definedName name="Kopti_50" localSheetId="10">#REF!</definedName>
    <definedName name="Kopti_50" localSheetId="9">#REF!</definedName>
    <definedName name="Kopti_50" localSheetId="11">#REF!</definedName>
    <definedName name="Kopti_50">#REF!</definedName>
    <definedName name="Kopti_51" localSheetId="4">#REF!</definedName>
    <definedName name="Kopti_51" localSheetId="12">#REF!</definedName>
    <definedName name="Kopti_51" localSheetId="14">#REF!</definedName>
    <definedName name="Kopti_51" localSheetId="16">#REF!</definedName>
    <definedName name="Kopti_51" localSheetId="17">#REF!</definedName>
    <definedName name="Kopti_51" localSheetId="18">#REF!</definedName>
    <definedName name="Kopti_51" localSheetId="10">#REF!</definedName>
    <definedName name="Kopti_51" localSheetId="9">#REF!</definedName>
    <definedName name="Kopti_51" localSheetId="11">#REF!</definedName>
    <definedName name="Kopti_51">#REF!</definedName>
    <definedName name="Kopti_52" localSheetId="4">#REF!</definedName>
    <definedName name="Kopti_52" localSheetId="12">#REF!</definedName>
    <definedName name="Kopti_52" localSheetId="14">#REF!</definedName>
    <definedName name="Kopti_52" localSheetId="16">#REF!</definedName>
    <definedName name="Kopti_52" localSheetId="17">#REF!</definedName>
    <definedName name="Kopti_52" localSheetId="18">#REF!</definedName>
    <definedName name="Kopti_52" localSheetId="10">#REF!</definedName>
    <definedName name="Kopti_52" localSheetId="9">#REF!</definedName>
    <definedName name="Kopti_52" localSheetId="11">#REF!</definedName>
    <definedName name="Kopti_52">#REF!</definedName>
    <definedName name="Kopti_53" localSheetId="4">#REF!</definedName>
    <definedName name="Kopti_53" localSheetId="12">#REF!</definedName>
    <definedName name="Kopti_53" localSheetId="14">#REF!</definedName>
    <definedName name="Kopti_53" localSheetId="16">#REF!</definedName>
    <definedName name="Kopti_53" localSheetId="17">#REF!</definedName>
    <definedName name="Kopti_53" localSheetId="18">#REF!</definedName>
    <definedName name="Kopti_53" localSheetId="10">#REF!</definedName>
    <definedName name="Kopti_53" localSheetId="9">#REF!</definedName>
    <definedName name="Kopti_53" localSheetId="11">#REF!</definedName>
    <definedName name="Kopti_53">#REF!</definedName>
    <definedName name="Koptio" localSheetId="4">#REF!</definedName>
    <definedName name="Koptio" localSheetId="12">#REF!</definedName>
    <definedName name="Koptio" localSheetId="14">#REF!</definedName>
    <definedName name="Koptio" localSheetId="16">#REF!</definedName>
    <definedName name="Koptio" localSheetId="17">#REF!</definedName>
    <definedName name="Koptio" localSheetId="18">#REF!</definedName>
    <definedName name="Koptio" localSheetId="10">#REF!</definedName>
    <definedName name="Koptio" localSheetId="9">#REF!</definedName>
    <definedName name="Koptio" localSheetId="11">#REF!</definedName>
    <definedName name="Koptio">#REF!</definedName>
    <definedName name="Koptio_30" localSheetId="4">#REF!</definedName>
    <definedName name="Koptio_30" localSheetId="12">#REF!</definedName>
    <definedName name="Koptio_30" localSheetId="14">#REF!</definedName>
    <definedName name="Koptio_30" localSheetId="16">#REF!</definedName>
    <definedName name="Koptio_30" localSheetId="17">#REF!</definedName>
    <definedName name="Koptio_30" localSheetId="18">#REF!</definedName>
    <definedName name="Koptio_30" localSheetId="10">#REF!</definedName>
    <definedName name="Koptio_30" localSheetId="9">#REF!</definedName>
    <definedName name="Koptio_30" localSheetId="11">#REF!</definedName>
    <definedName name="Koptio_30">#REF!</definedName>
    <definedName name="Koptio_31" localSheetId="4">#REF!</definedName>
    <definedName name="Koptio_31" localSheetId="12">#REF!</definedName>
    <definedName name="Koptio_31" localSheetId="14">#REF!</definedName>
    <definedName name="Koptio_31" localSheetId="16">#REF!</definedName>
    <definedName name="Koptio_31" localSheetId="17">#REF!</definedName>
    <definedName name="Koptio_31" localSheetId="18">#REF!</definedName>
    <definedName name="Koptio_31" localSheetId="10">#REF!</definedName>
    <definedName name="Koptio_31" localSheetId="9">#REF!</definedName>
    <definedName name="Koptio_31" localSheetId="11">#REF!</definedName>
    <definedName name="Koptio_31">#REF!</definedName>
    <definedName name="Koptio_32" localSheetId="4">#REF!</definedName>
    <definedName name="Koptio_32" localSheetId="12">#REF!</definedName>
    <definedName name="Koptio_32" localSheetId="14">#REF!</definedName>
    <definedName name="Koptio_32" localSheetId="16">#REF!</definedName>
    <definedName name="Koptio_32" localSheetId="17">#REF!</definedName>
    <definedName name="Koptio_32" localSheetId="18">#REF!</definedName>
    <definedName name="Koptio_32" localSheetId="10">#REF!</definedName>
    <definedName name="Koptio_32" localSheetId="9">#REF!</definedName>
    <definedName name="Koptio_32" localSheetId="11">#REF!</definedName>
    <definedName name="Koptio_32">#REF!</definedName>
    <definedName name="Koptio_33" localSheetId="4">#REF!</definedName>
    <definedName name="Koptio_33" localSheetId="12">#REF!</definedName>
    <definedName name="Koptio_33" localSheetId="14">#REF!</definedName>
    <definedName name="Koptio_33" localSheetId="16">#REF!</definedName>
    <definedName name="Koptio_33" localSheetId="17">#REF!</definedName>
    <definedName name="Koptio_33" localSheetId="18">#REF!</definedName>
    <definedName name="Koptio_33" localSheetId="10">#REF!</definedName>
    <definedName name="Koptio_33" localSheetId="9">#REF!</definedName>
    <definedName name="Koptio_33" localSheetId="11">#REF!</definedName>
    <definedName name="Koptio_33">#REF!</definedName>
    <definedName name="Koptio_34" localSheetId="4">#REF!</definedName>
    <definedName name="Koptio_34" localSheetId="12">#REF!</definedName>
    <definedName name="Koptio_34" localSheetId="14">#REF!</definedName>
    <definedName name="Koptio_34" localSheetId="16">#REF!</definedName>
    <definedName name="Koptio_34" localSheetId="17">#REF!</definedName>
    <definedName name="Koptio_34" localSheetId="18">#REF!</definedName>
    <definedName name="Koptio_34" localSheetId="10">#REF!</definedName>
    <definedName name="Koptio_34" localSheetId="9">#REF!</definedName>
    <definedName name="Koptio_34" localSheetId="11">#REF!</definedName>
    <definedName name="Koptio_34">#REF!</definedName>
    <definedName name="Koptio_35" localSheetId="4">#REF!</definedName>
    <definedName name="Koptio_35" localSheetId="12">#REF!</definedName>
    <definedName name="Koptio_35" localSheetId="14">#REF!</definedName>
    <definedName name="Koptio_35" localSheetId="16">#REF!</definedName>
    <definedName name="Koptio_35" localSheetId="17">#REF!</definedName>
    <definedName name="Koptio_35" localSheetId="18">#REF!</definedName>
    <definedName name="Koptio_35" localSheetId="10">#REF!</definedName>
    <definedName name="Koptio_35" localSheetId="9">#REF!</definedName>
    <definedName name="Koptio_35" localSheetId="11">#REF!</definedName>
    <definedName name="Koptio_35">#REF!</definedName>
    <definedName name="Koptio_36" localSheetId="4">#REF!</definedName>
    <definedName name="Koptio_36" localSheetId="12">#REF!</definedName>
    <definedName name="Koptio_36" localSheetId="14">#REF!</definedName>
    <definedName name="Koptio_36" localSheetId="16">#REF!</definedName>
    <definedName name="Koptio_36" localSheetId="17">#REF!</definedName>
    <definedName name="Koptio_36" localSheetId="18">#REF!</definedName>
    <definedName name="Koptio_36" localSheetId="10">#REF!</definedName>
    <definedName name="Koptio_36" localSheetId="9">#REF!</definedName>
    <definedName name="Koptio_36" localSheetId="11">#REF!</definedName>
    <definedName name="Koptio_36">#REF!</definedName>
    <definedName name="Koptio_37" localSheetId="4">#REF!</definedName>
    <definedName name="Koptio_37" localSheetId="12">#REF!</definedName>
    <definedName name="Koptio_37" localSheetId="14">#REF!</definedName>
    <definedName name="Koptio_37" localSheetId="16">#REF!</definedName>
    <definedName name="Koptio_37" localSheetId="17">#REF!</definedName>
    <definedName name="Koptio_37" localSheetId="18">#REF!</definedName>
    <definedName name="Koptio_37" localSheetId="10">#REF!</definedName>
    <definedName name="Koptio_37" localSheetId="9">#REF!</definedName>
    <definedName name="Koptio_37" localSheetId="11">#REF!</definedName>
    <definedName name="Koptio_37">#REF!</definedName>
    <definedName name="Koptio_38" localSheetId="4">#REF!</definedName>
    <definedName name="Koptio_38" localSheetId="12">#REF!</definedName>
    <definedName name="Koptio_38" localSheetId="14">#REF!</definedName>
    <definedName name="Koptio_38" localSheetId="16">#REF!</definedName>
    <definedName name="Koptio_38" localSheetId="17">#REF!</definedName>
    <definedName name="Koptio_38" localSheetId="18">#REF!</definedName>
    <definedName name="Koptio_38" localSheetId="10">#REF!</definedName>
    <definedName name="Koptio_38" localSheetId="9">#REF!</definedName>
    <definedName name="Koptio_38" localSheetId="11">#REF!</definedName>
    <definedName name="Koptio_38">#REF!</definedName>
    <definedName name="Koptio_39" localSheetId="4">#REF!</definedName>
    <definedName name="Koptio_39" localSheetId="12">#REF!</definedName>
    <definedName name="Koptio_39" localSheetId="14">#REF!</definedName>
    <definedName name="Koptio_39" localSheetId="16">#REF!</definedName>
    <definedName name="Koptio_39" localSheetId="17">#REF!</definedName>
    <definedName name="Koptio_39" localSheetId="18">#REF!</definedName>
    <definedName name="Koptio_39" localSheetId="10">#REF!</definedName>
    <definedName name="Koptio_39" localSheetId="9">#REF!</definedName>
    <definedName name="Koptio_39" localSheetId="11">#REF!</definedName>
    <definedName name="Koptio_39">#REF!</definedName>
    <definedName name="Koptio_40" localSheetId="4">#REF!</definedName>
    <definedName name="Koptio_40" localSheetId="12">#REF!</definedName>
    <definedName name="Koptio_40" localSheetId="14">#REF!</definedName>
    <definedName name="Koptio_40" localSheetId="16">#REF!</definedName>
    <definedName name="Koptio_40" localSheetId="17">#REF!</definedName>
    <definedName name="Koptio_40" localSheetId="18">#REF!</definedName>
    <definedName name="Koptio_40" localSheetId="10">#REF!</definedName>
    <definedName name="Koptio_40" localSheetId="9">#REF!</definedName>
    <definedName name="Koptio_40" localSheetId="11">#REF!</definedName>
    <definedName name="Koptio_40">#REF!</definedName>
    <definedName name="Koptio_41" localSheetId="4">#REF!</definedName>
    <definedName name="Koptio_41" localSheetId="12">#REF!</definedName>
    <definedName name="Koptio_41" localSheetId="14">#REF!</definedName>
    <definedName name="Koptio_41" localSheetId="16">#REF!</definedName>
    <definedName name="Koptio_41" localSheetId="17">#REF!</definedName>
    <definedName name="Koptio_41" localSheetId="18">#REF!</definedName>
    <definedName name="Koptio_41" localSheetId="10">#REF!</definedName>
    <definedName name="Koptio_41" localSheetId="9">#REF!</definedName>
    <definedName name="Koptio_41" localSheetId="11">#REF!</definedName>
    <definedName name="Koptio_41">#REF!</definedName>
    <definedName name="Koptio_42" localSheetId="4">#REF!</definedName>
    <definedName name="Koptio_42" localSheetId="12">#REF!</definedName>
    <definedName name="Koptio_42" localSheetId="14">#REF!</definedName>
    <definedName name="Koptio_42" localSheetId="16">#REF!</definedName>
    <definedName name="Koptio_42" localSheetId="17">#REF!</definedName>
    <definedName name="Koptio_42" localSheetId="18">#REF!</definedName>
    <definedName name="Koptio_42" localSheetId="10">#REF!</definedName>
    <definedName name="Koptio_42" localSheetId="9">#REF!</definedName>
    <definedName name="Koptio_42" localSheetId="11">#REF!</definedName>
    <definedName name="Koptio_42">#REF!</definedName>
    <definedName name="Koptio_43" localSheetId="4">#REF!</definedName>
    <definedName name="Koptio_43" localSheetId="12">#REF!</definedName>
    <definedName name="Koptio_43" localSheetId="14">#REF!</definedName>
    <definedName name="Koptio_43" localSheetId="16">#REF!</definedName>
    <definedName name="Koptio_43" localSheetId="17">#REF!</definedName>
    <definedName name="Koptio_43" localSheetId="18">#REF!</definedName>
    <definedName name="Koptio_43" localSheetId="10">#REF!</definedName>
    <definedName name="Koptio_43" localSheetId="9">#REF!</definedName>
    <definedName name="Koptio_43" localSheetId="11">#REF!</definedName>
    <definedName name="Koptio_43">#REF!</definedName>
    <definedName name="Koptio_44" localSheetId="4">#REF!</definedName>
    <definedName name="Koptio_44" localSheetId="12">#REF!</definedName>
    <definedName name="Koptio_44" localSheetId="14">#REF!</definedName>
    <definedName name="Koptio_44" localSheetId="16">#REF!</definedName>
    <definedName name="Koptio_44" localSheetId="17">#REF!</definedName>
    <definedName name="Koptio_44" localSheetId="18">#REF!</definedName>
    <definedName name="Koptio_44" localSheetId="10">#REF!</definedName>
    <definedName name="Koptio_44" localSheetId="9">#REF!</definedName>
    <definedName name="Koptio_44" localSheetId="11">#REF!</definedName>
    <definedName name="Koptio_44">#REF!</definedName>
    <definedName name="Koptio_45" localSheetId="4">#REF!</definedName>
    <definedName name="Koptio_45" localSheetId="12">#REF!</definedName>
    <definedName name="Koptio_45" localSheetId="14">#REF!</definedName>
    <definedName name="Koptio_45" localSheetId="16">#REF!</definedName>
    <definedName name="Koptio_45" localSheetId="17">#REF!</definedName>
    <definedName name="Koptio_45" localSheetId="18">#REF!</definedName>
    <definedName name="Koptio_45" localSheetId="10">#REF!</definedName>
    <definedName name="Koptio_45" localSheetId="9">#REF!</definedName>
    <definedName name="Koptio_45" localSheetId="11">#REF!</definedName>
    <definedName name="Koptio_45">#REF!</definedName>
    <definedName name="Koptio_46" localSheetId="4">#REF!</definedName>
    <definedName name="Koptio_46" localSheetId="12">#REF!</definedName>
    <definedName name="Koptio_46" localSheetId="14">#REF!</definedName>
    <definedName name="Koptio_46" localSheetId="16">#REF!</definedName>
    <definedName name="Koptio_46" localSheetId="17">#REF!</definedName>
    <definedName name="Koptio_46" localSheetId="18">#REF!</definedName>
    <definedName name="Koptio_46" localSheetId="10">#REF!</definedName>
    <definedName name="Koptio_46" localSheetId="9">#REF!</definedName>
    <definedName name="Koptio_46" localSheetId="11">#REF!</definedName>
    <definedName name="Koptio_46">#REF!</definedName>
    <definedName name="Koptio_47" localSheetId="4">#REF!</definedName>
    <definedName name="Koptio_47" localSheetId="12">#REF!</definedName>
    <definedName name="Koptio_47" localSheetId="14">#REF!</definedName>
    <definedName name="Koptio_47" localSheetId="16">#REF!</definedName>
    <definedName name="Koptio_47" localSheetId="17">#REF!</definedName>
    <definedName name="Koptio_47" localSheetId="18">#REF!</definedName>
    <definedName name="Koptio_47" localSheetId="10">#REF!</definedName>
    <definedName name="Koptio_47" localSheetId="9">#REF!</definedName>
    <definedName name="Koptio_47" localSheetId="11">#REF!</definedName>
    <definedName name="Koptio_47">#REF!</definedName>
    <definedName name="Koptio_48" localSheetId="4">#REF!</definedName>
    <definedName name="Koptio_48" localSheetId="12">#REF!</definedName>
    <definedName name="Koptio_48" localSheetId="14">#REF!</definedName>
    <definedName name="Koptio_48" localSheetId="16">#REF!</definedName>
    <definedName name="Koptio_48" localSheetId="17">#REF!</definedName>
    <definedName name="Koptio_48" localSheetId="18">#REF!</definedName>
    <definedName name="Koptio_48" localSheetId="10">#REF!</definedName>
    <definedName name="Koptio_48" localSheetId="9">#REF!</definedName>
    <definedName name="Koptio_48" localSheetId="11">#REF!</definedName>
    <definedName name="Koptio_48">#REF!</definedName>
    <definedName name="Koptio_49" localSheetId="4">#REF!</definedName>
    <definedName name="Koptio_49" localSheetId="12">#REF!</definedName>
    <definedName name="Koptio_49" localSheetId="14">#REF!</definedName>
    <definedName name="Koptio_49" localSheetId="16">#REF!</definedName>
    <definedName name="Koptio_49" localSheetId="17">#REF!</definedName>
    <definedName name="Koptio_49" localSheetId="18">#REF!</definedName>
    <definedName name="Koptio_49" localSheetId="10">#REF!</definedName>
    <definedName name="Koptio_49" localSheetId="9">#REF!</definedName>
    <definedName name="Koptio_49" localSheetId="11">#REF!</definedName>
    <definedName name="Koptio_49">#REF!</definedName>
    <definedName name="Koptio_50" localSheetId="4">#REF!</definedName>
    <definedName name="Koptio_50" localSheetId="12">#REF!</definedName>
    <definedName name="Koptio_50" localSheetId="14">#REF!</definedName>
    <definedName name="Koptio_50" localSheetId="16">#REF!</definedName>
    <definedName name="Koptio_50" localSheetId="17">#REF!</definedName>
    <definedName name="Koptio_50" localSheetId="18">#REF!</definedName>
    <definedName name="Koptio_50" localSheetId="10">#REF!</definedName>
    <definedName name="Koptio_50" localSheetId="9">#REF!</definedName>
    <definedName name="Koptio_50" localSheetId="11">#REF!</definedName>
    <definedName name="Koptio_50">#REF!</definedName>
    <definedName name="Koptio_51" localSheetId="4">#REF!</definedName>
    <definedName name="Koptio_51" localSheetId="12">#REF!</definedName>
    <definedName name="Koptio_51" localSheetId="14">#REF!</definedName>
    <definedName name="Koptio_51" localSheetId="16">#REF!</definedName>
    <definedName name="Koptio_51" localSheetId="17">#REF!</definedName>
    <definedName name="Koptio_51" localSheetId="18">#REF!</definedName>
    <definedName name="Koptio_51" localSheetId="10">#REF!</definedName>
    <definedName name="Koptio_51" localSheetId="9">#REF!</definedName>
    <definedName name="Koptio_51" localSheetId="11">#REF!</definedName>
    <definedName name="Koptio_51">#REF!</definedName>
    <definedName name="Koptio_52" localSheetId="4">#REF!</definedName>
    <definedName name="Koptio_52" localSheetId="12">#REF!</definedName>
    <definedName name="Koptio_52" localSheetId="14">#REF!</definedName>
    <definedName name="Koptio_52" localSheetId="16">#REF!</definedName>
    <definedName name="Koptio_52" localSheetId="17">#REF!</definedName>
    <definedName name="Koptio_52" localSheetId="18">#REF!</definedName>
    <definedName name="Koptio_52" localSheetId="10">#REF!</definedName>
    <definedName name="Koptio_52" localSheetId="9">#REF!</definedName>
    <definedName name="Koptio_52" localSheetId="11">#REF!</definedName>
    <definedName name="Koptio_52">#REF!</definedName>
    <definedName name="Koptio_53" localSheetId="4">#REF!</definedName>
    <definedName name="Koptio_53" localSheetId="12">#REF!</definedName>
    <definedName name="Koptio_53" localSheetId="14">#REF!</definedName>
    <definedName name="Koptio_53" localSheetId="16">#REF!</definedName>
    <definedName name="Koptio_53" localSheetId="17">#REF!</definedName>
    <definedName name="Koptio_53" localSheetId="18">#REF!</definedName>
    <definedName name="Koptio_53" localSheetId="10">#REF!</definedName>
    <definedName name="Koptio_53" localSheetId="9">#REF!</definedName>
    <definedName name="Koptio_53" localSheetId="11">#REF!</definedName>
    <definedName name="Koptio_53">#REF!</definedName>
    <definedName name="koq" localSheetId="4">'[12]Dos1'!$G$59</definedName>
    <definedName name="koq" localSheetId="12">'[12]Dos1'!$G$59</definedName>
    <definedName name="koq" localSheetId="14">'[18]Dos1'!$G$59</definedName>
    <definedName name="koq" localSheetId="16">'[7]Dos1'!$G$59</definedName>
    <definedName name="koq" localSheetId="17">'[12]Dos1'!$G$59</definedName>
    <definedName name="koq" localSheetId="18">'[12]Dos1'!$G$59</definedName>
    <definedName name="koq" localSheetId="10">'[12]Dos1'!$G$59</definedName>
    <definedName name="koq" localSheetId="9">'[7]Dos1'!$G$59</definedName>
    <definedName name="koq" localSheetId="11">'[12]Dos1'!$G$59</definedName>
    <definedName name="koq">'[2]Dos1'!$G$59</definedName>
    <definedName name="kor" localSheetId="4">'[12]Dos1'!$G$60</definedName>
    <definedName name="kor" localSheetId="12">'[12]Dos1'!$G$60</definedName>
    <definedName name="kor" localSheetId="14">'[18]Dos1'!$G$60</definedName>
    <definedName name="kor" localSheetId="16">'[7]Dos1'!$G$60</definedName>
    <definedName name="kor" localSheetId="17">'[12]Dos1'!$G$60</definedName>
    <definedName name="kor" localSheetId="18">'[12]Dos1'!$G$60</definedName>
    <definedName name="kor" localSheetId="10">'[12]Dos1'!$G$60</definedName>
    <definedName name="kor" localSheetId="9">'[7]Dos1'!$G$60</definedName>
    <definedName name="kor" localSheetId="11">'[12]Dos1'!$G$60</definedName>
    <definedName name="kor">'[2]Dos1'!$G$60</definedName>
    <definedName name="kos" localSheetId="4">'[12]Dos1'!$G$47</definedName>
    <definedName name="kos" localSheetId="12">'[12]Dos1'!$G$47</definedName>
    <definedName name="kos" localSheetId="14">'[18]Dos1'!$G$47</definedName>
    <definedName name="kos" localSheetId="16">'[7]Dos1'!$G$47</definedName>
    <definedName name="kos" localSheetId="17">'[12]Dos1'!$G$47</definedName>
    <definedName name="kos" localSheetId="18">'[12]Dos1'!$G$47</definedName>
    <definedName name="kos" localSheetId="10">'[12]Dos1'!$G$47</definedName>
    <definedName name="kos" localSheetId="9">'[7]Dos1'!$G$47</definedName>
    <definedName name="kos" localSheetId="11">'[12]Dos1'!$G$47</definedName>
    <definedName name="kos">'[2]Dos1'!$G$47</definedName>
    <definedName name="kot" localSheetId="4">'[12]Dos1'!$G$48</definedName>
    <definedName name="kot" localSheetId="12">'[12]Dos1'!$G$48</definedName>
    <definedName name="kot" localSheetId="14">'[18]Dos1'!$G$48</definedName>
    <definedName name="kot" localSheetId="16">'[7]Dos1'!$G$48</definedName>
    <definedName name="kot" localSheetId="17">'[12]Dos1'!$G$48</definedName>
    <definedName name="kot" localSheetId="18">'[12]Dos1'!$G$48</definedName>
    <definedName name="kot" localSheetId="10">'[12]Dos1'!$G$48</definedName>
    <definedName name="kot" localSheetId="9">'[7]Dos1'!$G$48</definedName>
    <definedName name="kot" localSheetId="11">'[12]Dos1'!$G$48</definedName>
    <definedName name="kot">'[2]Dos1'!$G$48</definedName>
    <definedName name="kou" localSheetId="4">'[12]Dos1'!$G$49</definedName>
    <definedName name="kou" localSheetId="12">'[12]Dos1'!$G$49</definedName>
    <definedName name="kou" localSheetId="14">'[18]Dos1'!$G$49</definedName>
    <definedName name="kou" localSheetId="16">'[7]Dos1'!$G$49</definedName>
    <definedName name="kou" localSheetId="17">'[12]Dos1'!$G$49</definedName>
    <definedName name="kou" localSheetId="18">'[12]Dos1'!$G$49</definedName>
    <definedName name="kou" localSheetId="10">'[12]Dos1'!$G$49</definedName>
    <definedName name="kou" localSheetId="9">'[7]Dos1'!$G$49</definedName>
    <definedName name="kou" localSheetId="11">'[12]Dos1'!$G$49</definedName>
    <definedName name="kou">'[2]Dos1'!$G$49</definedName>
    <definedName name="kov" localSheetId="4">'[12]Dos1'!$G$50</definedName>
    <definedName name="kov" localSheetId="12">'[12]Dos1'!$G$50</definedName>
    <definedName name="kov" localSheetId="14">'[18]Dos1'!$G$50</definedName>
    <definedName name="kov" localSheetId="16">'[7]Dos1'!$G$50</definedName>
    <definedName name="kov" localSheetId="17">'[12]Dos1'!$G$50</definedName>
    <definedName name="kov" localSheetId="18">'[12]Dos1'!$G$50</definedName>
    <definedName name="kov" localSheetId="10">'[12]Dos1'!$G$50</definedName>
    <definedName name="kov" localSheetId="9">'[7]Dos1'!$G$50</definedName>
    <definedName name="kov" localSheetId="11">'[12]Dos1'!$G$50</definedName>
    <definedName name="kov">'[2]Dos1'!$G$50</definedName>
    <definedName name="kow" localSheetId="4">'[12]Dos1'!$G$51</definedName>
    <definedName name="kow" localSheetId="12">'[12]Dos1'!$G$51</definedName>
    <definedName name="kow" localSheetId="14">'[18]Dos1'!$G$51</definedName>
    <definedName name="kow" localSheetId="16">'[7]Dos1'!$G$51</definedName>
    <definedName name="kow" localSheetId="17">'[12]Dos1'!$G$51</definedName>
    <definedName name="kow" localSheetId="18">'[12]Dos1'!$G$51</definedName>
    <definedName name="kow" localSheetId="10">'[12]Dos1'!$G$51</definedName>
    <definedName name="kow" localSheetId="9">'[7]Dos1'!$G$51</definedName>
    <definedName name="kow" localSheetId="11">'[12]Dos1'!$G$51</definedName>
    <definedName name="kow">'[2]Dos1'!$G$51</definedName>
    <definedName name="kox" localSheetId="4">'[12]Dos1'!$G$52</definedName>
    <definedName name="kox" localSheetId="12">'[12]Dos1'!$G$52</definedName>
    <definedName name="kox" localSheetId="14">'[18]Dos1'!$G$52</definedName>
    <definedName name="kox" localSheetId="16">'[7]Dos1'!$G$52</definedName>
    <definedName name="kox" localSheetId="17">'[12]Dos1'!$G$52</definedName>
    <definedName name="kox" localSheetId="18">'[12]Dos1'!$G$52</definedName>
    <definedName name="kox" localSheetId="10">'[12]Dos1'!$G$52</definedName>
    <definedName name="kox" localSheetId="9">'[7]Dos1'!$G$52</definedName>
    <definedName name="kox" localSheetId="11">'[12]Dos1'!$G$52</definedName>
    <definedName name="kox">'[2]Dos1'!$G$52</definedName>
    <definedName name="koy" localSheetId="4">'[12]Dos1'!$G$53</definedName>
    <definedName name="koy" localSheetId="12">'[12]Dos1'!$G$53</definedName>
    <definedName name="koy" localSheetId="14">'[18]Dos1'!$G$53</definedName>
    <definedName name="koy" localSheetId="16">'[7]Dos1'!$G$53</definedName>
    <definedName name="koy" localSheetId="17">'[12]Dos1'!$G$53</definedName>
    <definedName name="koy" localSheetId="18">'[12]Dos1'!$G$53</definedName>
    <definedName name="koy" localSheetId="10">'[12]Dos1'!$G$53</definedName>
    <definedName name="koy" localSheetId="9">'[7]Dos1'!$G$53</definedName>
    <definedName name="koy" localSheetId="11">'[12]Dos1'!$G$53</definedName>
    <definedName name="koy">'[2]Dos1'!$G$53</definedName>
    <definedName name="koz" localSheetId="4">'[12]Dos1'!$G$54</definedName>
    <definedName name="koz" localSheetId="12">'[12]Dos1'!$G$54</definedName>
    <definedName name="koz" localSheetId="14">'[18]Dos1'!$G$54</definedName>
    <definedName name="koz" localSheetId="16">'[7]Dos1'!$G$54</definedName>
    <definedName name="koz" localSheetId="17">'[12]Dos1'!$G$54</definedName>
    <definedName name="koz" localSheetId="18">'[12]Dos1'!$G$54</definedName>
    <definedName name="koz" localSheetId="10">'[12]Dos1'!$G$54</definedName>
    <definedName name="koz" localSheetId="9">'[7]Dos1'!$G$54</definedName>
    <definedName name="koz" localSheetId="11">'[12]Dos1'!$G$54</definedName>
    <definedName name="koz">'[2]Dos1'!$G$54</definedName>
    <definedName name="kozz" localSheetId="4">'[12]Dos1'!$G$55</definedName>
    <definedName name="kozz" localSheetId="12">'[12]Dos1'!$G$55</definedName>
    <definedName name="kozz" localSheetId="14">'[18]Dos1'!$G$55</definedName>
    <definedName name="kozz" localSheetId="16">'[7]Dos1'!$G$55</definedName>
    <definedName name="kozz" localSheetId="17">'[12]Dos1'!$G$55</definedName>
    <definedName name="kozz" localSheetId="18">'[12]Dos1'!$G$55</definedName>
    <definedName name="kozz" localSheetId="10">'[12]Dos1'!$G$55</definedName>
    <definedName name="kozz" localSheetId="9">'[7]Dos1'!$G$55</definedName>
    <definedName name="kozz" localSheetId="11">'[12]Dos1'!$G$55</definedName>
    <definedName name="kozz">'[2]Dos1'!$G$55</definedName>
    <definedName name="Ksta" localSheetId="4">#REF!</definedName>
    <definedName name="Ksta" localSheetId="12">#REF!</definedName>
    <definedName name="Ksta" localSheetId="14">#REF!</definedName>
    <definedName name="Ksta" localSheetId="16">#REF!</definedName>
    <definedName name="Ksta" localSheetId="17">#REF!</definedName>
    <definedName name="Ksta" localSheetId="18">#REF!</definedName>
    <definedName name="Ksta" localSheetId="10">#REF!</definedName>
    <definedName name="Ksta" localSheetId="9">#REF!</definedName>
    <definedName name="Ksta" localSheetId="11">#REF!</definedName>
    <definedName name="Ksta">#REF!</definedName>
    <definedName name="Ksta_30" localSheetId="4">#REF!</definedName>
    <definedName name="Ksta_30" localSheetId="12">#REF!</definedName>
    <definedName name="Ksta_30" localSheetId="14">#REF!</definedName>
    <definedName name="Ksta_30" localSheetId="16">#REF!</definedName>
    <definedName name="Ksta_30" localSheetId="17">#REF!</definedName>
    <definedName name="Ksta_30" localSheetId="18">#REF!</definedName>
    <definedName name="Ksta_30" localSheetId="10">#REF!</definedName>
    <definedName name="Ksta_30" localSheetId="9">#REF!</definedName>
    <definedName name="Ksta_30" localSheetId="11">#REF!</definedName>
    <definedName name="Ksta_30">#REF!</definedName>
    <definedName name="Ksta_31" localSheetId="4">#REF!</definedName>
    <definedName name="Ksta_31" localSheetId="12">#REF!</definedName>
    <definedName name="Ksta_31" localSheetId="14">#REF!</definedName>
    <definedName name="Ksta_31" localSheetId="16">#REF!</definedName>
    <definedName name="Ksta_31" localSheetId="17">#REF!</definedName>
    <definedName name="Ksta_31" localSheetId="18">#REF!</definedName>
    <definedName name="Ksta_31" localSheetId="10">#REF!</definedName>
    <definedName name="Ksta_31" localSheetId="9">#REF!</definedName>
    <definedName name="Ksta_31" localSheetId="11">#REF!</definedName>
    <definedName name="Ksta_31">#REF!</definedName>
    <definedName name="Ksta_32" localSheetId="4">#REF!</definedName>
    <definedName name="Ksta_32" localSheetId="12">#REF!</definedName>
    <definedName name="Ksta_32" localSheetId="14">#REF!</definedName>
    <definedName name="Ksta_32" localSheetId="16">#REF!</definedName>
    <definedName name="Ksta_32" localSheetId="17">#REF!</definedName>
    <definedName name="Ksta_32" localSheetId="18">#REF!</definedName>
    <definedName name="Ksta_32" localSheetId="10">#REF!</definedName>
    <definedName name="Ksta_32" localSheetId="9">#REF!</definedName>
    <definedName name="Ksta_32" localSheetId="11">#REF!</definedName>
    <definedName name="Ksta_32">#REF!</definedName>
    <definedName name="Ksta_33" localSheetId="4">#REF!</definedName>
    <definedName name="Ksta_33" localSheetId="12">#REF!</definedName>
    <definedName name="Ksta_33" localSheetId="14">#REF!</definedName>
    <definedName name="Ksta_33" localSheetId="16">#REF!</definedName>
    <definedName name="Ksta_33" localSheetId="17">#REF!</definedName>
    <definedName name="Ksta_33" localSheetId="18">#REF!</definedName>
    <definedName name="Ksta_33" localSheetId="10">#REF!</definedName>
    <definedName name="Ksta_33" localSheetId="9">#REF!</definedName>
    <definedName name="Ksta_33" localSheetId="11">#REF!</definedName>
    <definedName name="Ksta_33">#REF!</definedName>
    <definedName name="Ksta_34" localSheetId="4">#REF!</definedName>
    <definedName name="Ksta_34" localSheetId="12">#REF!</definedName>
    <definedName name="Ksta_34" localSheetId="14">#REF!</definedName>
    <definedName name="Ksta_34" localSheetId="16">#REF!</definedName>
    <definedName name="Ksta_34" localSheetId="17">#REF!</definedName>
    <definedName name="Ksta_34" localSheetId="18">#REF!</definedName>
    <definedName name="Ksta_34" localSheetId="10">#REF!</definedName>
    <definedName name="Ksta_34" localSheetId="9">#REF!</definedName>
    <definedName name="Ksta_34" localSheetId="11">#REF!</definedName>
    <definedName name="Ksta_34">#REF!</definedName>
    <definedName name="Ksta_35" localSheetId="4">#REF!</definedName>
    <definedName name="Ksta_35" localSheetId="12">#REF!</definedName>
    <definedName name="Ksta_35" localSheetId="14">#REF!</definedName>
    <definedName name="Ksta_35" localSheetId="16">#REF!</definedName>
    <definedName name="Ksta_35" localSheetId="17">#REF!</definedName>
    <definedName name="Ksta_35" localSheetId="18">#REF!</definedName>
    <definedName name="Ksta_35" localSheetId="10">#REF!</definedName>
    <definedName name="Ksta_35" localSheetId="9">#REF!</definedName>
    <definedName name="Ksta_35" localSheetId="11">#REF!</definedName>
    <definedName name="Ksta_35">#REF!</definedName>
    <definedName name="Ksta_36" localSheetId="4">#REF!</definedName>
    <definedName name="Ksta_36" localSheetId="12">#REF!</definedName>
    <definedName name="Ksta_36" localSheetId="14">#REF!</definedName>
    <definedName name="Ksta_36" localSheetId="16">#REF!</definedName>
    <definedName name="Ksta_36" localSheetId="17">#REF!</definedName>
    <definedName name="Ksta_36" localSheetId="18">#REF!</definedName>
    <definedName name="Ksta_36" localSheetId="10">#REF!</definedName>
    <definedName name="Ksta_36" localSheetId="9">#REF!</definedName>
    <definedName name="Ksta_36" localSheetId="11">#REF!</definedName>
    <definedName name="Ksta_36">#REF!</definedName>
    <definedName name="Ksta_37" localSheetId="4">#REF!</definedName>
    <definedName name="Ksta_37" localSheetId="12">#REF!</definedName>
    <definedName name="Ksta_37" localSheetId="14">#REF!</definedName>
    <definedName name="Ksta_37" localSheetId="16">#REF!</definedName>
    <definedName name="Ksta_37" localSheetId="17">#REF!</definedName>
    <definedName name="Ksta_37" localSheetId="18">#REF!</definedName>
    <definedName name="Ksta_37" localSheetId="10">#REF!</definedName>
    <definedName name="Ksta_37" localSheetId="9">#REF!</definedName>
    <definedName name="Ksta_37" localSheetId="11">#REF!</definedName>
    <definedName name="Ksta_37">#REF!</definedName>
    <definedName name="Ksta_38" localSheetId="4">#REF!</definedName>
    <definedName name="Ksta_38" localSheetId="12">#REF!</definedName>
    <definedName name="Ksta_38" localSheetId="14">#REF!</definedName>
    <definedName name="Ksta_38" localSheetId="16">#REF!</definedName>
    <definedName name="Ksta_38" localSheetId="17">#REF!</definedName>
    <definedName name="Ksta_38" localSheetId="18">#REF!</definedName>
    <definedName name="Ksta_38" localSheetId="10">#REF!</definedName>
    <definedName name="Ksta_38" localSheetId="9">#REF!</definedName>
    <definedName name="Ksta_38" localSheetId="11">#REF!</definedName>
    <definedName name="Ksta_38">#REF!</definedName>
    <definedName name="Ksta_39" localSheetId="4">#REF!</definedName>
    <definedName name="Ksta_39" localSheetId="12">#REF!</definedName>
    <definedName name="Ksta_39" localSheetId="14">#REF!</definedName>
    <definedName name="Ksta_39" localSheetId="16">#REF!</definedName>
    <definedName name="Ksta_39" localSheetId="17">#REF!</definedName>
    <definedName name="Ksta_39" localSheetId="18">#REF!</definedName>
    <definedName name="Ksta_39" localSheetId="10">#REF!</definedName>
    <definedName name="Ksta_39" localSheetId="9">#REF!</definedName>
    <definedName name="Ksta_39" localSheetId="11">#REF!</definedName>
    <definedName name="Ksta_39">#REF!</definedName>
    <definedName name="Ksta_40" localSheetId="4">#REF!</definedName>
    <definedName name="Ksta_40" localSheetId="12">#REF!</definedName>
    <definedName name="Ksta_40" localSheetId="14">#REF!</definedName>
    <definedName name="Ksta_40" localSheetId="16">#REF!</definedName>
    <definedName name="Ksta_40" localSheetId="17">#REF!</definedName>
    <definedName name="Ksta_40" localSheetId="18">#REF!</definedName>
    <definedName name="Ksta_40" localSheetId="10">#REF!</definedName>
    <definedName name="Ksta_40" localSheetId="9">#REF!</definedName>
    <definedName name="Ksta_40" localSheetId="11">#REF!</definedName>
    <definedName name="Ksta_40">#REF!</definedName>
    <definedName name="Ksta_41" localSheetId="4">#REF!</definedName>
    <definedName name="Ksta_41" localSheetId="12">#REF!</definedName>
    <definedName name="Ksta_41" localSheetId="14">#REF!</definedName>
    <definedName name="Ksta_41" localSheetId="16">#REF!</definedName>
    <definedName name="Ksta_41" localSheetId="17">#REF!</definedName>
    <definedName name="Ksta_41" localSheetId="18">#REF!</definedName>
    <definedName name="Ksta_41" localSheetId="10">#REF!</definedName>
    <definedName name="Ksta_41" localSheetId="9">#REF!</definedName>
    <definedName name="Ksta_41" localSheetId="11">#REF!</definedName>
    <definedName name="Ksta_41">#REF!</definedName>
    <definedName name="Ksta_42" localSheetId="4">#REF!</definedName>
    <definedName name="Ksta_42" localSheetId="12">#REF!</definedName>
    <definedName name="Ksta_42" localSheetId="14">#REF!</definedName>
    <definedName name="Ksta_42" localSheetId="16">#REF!</definedName>
    <definedName name="Ksta_42" localSheetId="17">#REF!</definedName>
    <definedName name="Ksta_42" localSheetId="18">#REF!</definedName>
    <definedName name="Ksta_42" localSheetId="10">#REF!</definedName>
    <definedName name="Ksta_42" localSheetId="9">#REF!</definedName>
    <definedName name="Ksta_42" localSheetId="11">#REF!</definedName>
    <definedName name="Ksta_42">#REF!</definedName>
    <definedName name="Ksta_43" localSheetId="4">#REF!</definedName>
    <definedName name="Ksta_43" localSheetId="12">#REF!</definedName>
    <definedName name="Ksta_43" localSheetId="14">#REF!</definedName>
    <definedName name="Ksta_43" localSheetId="16">#REF!</definedName>
    <definedName name="Ksta_43" localSheetId="17">#REF!</definedName>
    <definedName name="Ksta_43" localSheetId="18">#REF!</definedName>
    <definedName name="Ksta_43" localSheetId="10">#REF!</definedName>
    <definedName name="Ksta_43" localSheetId="9">#REF!</definedName>
    <definedName name="Ksta_43" localSheetId="11">#REF!</definedName>
    <definedName name="Ksta_43">#REF!</definedName>
    <definedName name="Ksta_44" localSheetId="4">#REF!</definedName>
    <definedName name="Ksta_44" localSheetId="12">#REF!</definedName>
    <definedName name="Ksta_44" localSheetId="14">#REF!</definedName>
    <definedName name="Ksta_44" localSheetId="16">#REF!</definedName>
    <definedName name="Ksta_44" localSheetId="17">#REF!</definedName>
    <definedName name="Ksta_44" localSheetId="18">#REF!</definedName>
    <definedName name="Ksta_44" localSheetId="10">#REF!</definedName>
    <definedName name="Ksta_44" localSheetId="9">#REF!</definedName>
    <definedName name="Ksta_44" localSheetId="11">#REF!</definedName>
    <definedName name="Ksta_44">#REF!</definedName>
    <definedName name="Ksta_45" localSheetId="4">#REF!</definedName>
    <definedName name="Ksta_45" localSheetId="12">#REF!</definedName>
    <definedName name="Ksta_45" localSheetId="14">#REF!</definedName>
    <definedName name="Ksta_45" localSheetId="16">#REF!</definedName>
    <definedName name="Ksta_45" localSheetId="17">#REF!</definedName>
    <definedName name="Ksta_45" localSheetId="18">#REF!</definedName>
    <definedName name="Ksta_45" localSheetId="10">#REF!</definedName>
    <definedName name="Ksta_45" localSheetId="9">#REF!</definedName>
    <definedName name="Ksta_45" localSheetId="11">#REF!</definedName>
    <definedName name="Ksta_45">#REF!</definedName>
    <definedName name="Ksta_46" localSheetId="4">#REF!</definedName>
    <definedName name="Ksta_46" localSheetId="12">#REF!</definedName>
    <definedName name="Ksta_46" localSheetId="14">#REF!</definedName>
    <definedName name="Ksta_46" localSheetId="16">#REF!</definedName>
    <definedName name="Ksta_46" localSheetId="17">#REF!</definedName>
    <definedName name="Ksta_46" localSheetId="18">#REF!</definedName>
    <definedName name="Ksta_46" localSheetId="10">#REF!</definedName>
    <definedName name="Ksta_46" localSheetId="9">#REF!</definedName>
    <definedName name="Ksta_46" localSheetId="11">#REF!</definedName>
    <definedName name="Ksta_46">#REF!</definedName>
    <definedName name="Ksta_47" localSheetId="4">#REF!</definedName>
    <definedName name="Ksta_47" localSheetId="12">#REF!</definedName>
    <definedName name="Ksta_47" localSheetId="14">#REF!</definedName>
    <definedName name="Ksta_47" localSheetId="16">#REF!</definedName>
    <definedName name="Ksta_47" localSheetId="17">#REF!</definedName>
    <definedName name="Ksta_47" localSheetId="18">#REF!</definedName>
    <definedName name="Ksta_47" localSheetId="10">#REF!</definedName>
    <definedName name="Ksta_47" localSheetId="9">#REF!</definedName>
    <definedName name="Ksta_47" localSheetId="11">#REF!</definedName>
    <definedName name="Ksta_47">#REF!</definedName>
    <definedName name="Ksta_48" localSheetId="4">#REF!</definedName>
    <definedName name="Ksta_48" localSheetId="12">#REF!</definedName>
    <definedName name="Ksta_48" localSheetId="14">#REF!</definedName>
    <definedName name="Ksta_48" localSheetId="16">#REF!</definedName>
    <definedName name="Ksta_48" localSheetId="17">#REF!</definedName>
    <definedName name="Ksta_48" localSheetId="18">#REF!</definedName>
    <definedName name="Ksta_48" localSheetId="10">#REF!</definedName>
    <definedName name="Ksta_48" localSheetId="9">#REF!</definedName>
    <definedName name="Ksta_48" localSheetId="11">#REF!</definedName>
    <definedName name="Ksta_48">#REF!</definedName>
    <definedName name="Ksta_49" localSheetId="4">#REF!</definedName>
    <definedName name="Ksta_49" localSheetId="12">#REF!</definedName>
    <definedName name="Ksta_49" localSheetId="14">#REF!</definedName>
    <definedName name="Ksta_49" localSheetId="16">#REF!</definedName>
    <definedName name="Ksta_49" localSheetId="17">#REF!</definedName>
    <definedName name="Ksta_49" localSheetId="18">#REF!</definedName>
    <definedName name="Ksta_49" localSheetId="10">#REF!</definedName>
    <definedName name="Ksta_49" localSheetId="9">#REF!</definedName>
    <definedName name="Ksta_49" localSheetId="11">#REF!</definedName>
    <definedName name="Ksta_49">#REF!</definedName>
    <definedName name="Ksta_50" localSheetId="4">#REF!</definedName>
    <definedName name="Ksta_50" localSheetId="12">#REF!</definedName>
    <definedName name="Ksta_50" localSheetId="14">#REF!</definedName>
    <definedName name="Ksta_50" localSheetId="16">#REF!</definedName>
    <definedName name="Ksta_50" localSheetId="17">#REF!</definedName>
    <definedName name="Ksta_50" localSheetId="18">#REF!</definedName>
    <definedName name="Ksta_50" localSheetId="10">#REF!</definedName>
    <definedName name="Ksta_50" localSheetId="9">#REF!</definedName>
    <definedName name="Ksta_50" localSheetId="11">#REF!</definedName>
    <definedName name="Ksta_50">#REF!</definedName>
    <definedName name="Ksta_51" localSheetId="4">#REF!</definedName>
    <definedName name="Ksta_51" localSheetId="12">#REF!</definedName>
    <definedName name="Ksta_51" localSheetId="14">#REF!</definedName>
    <definedName name="Ksta_51" localSheetId="16">#REF!</definedName>
    <definedName name="Ksta_51" localSheetId="17">#REF!</definedName>
    <definedName name="Ksta_51" localSheetId="18">#REF!</definedName>
    <definedName name="Ksta_51" localSheetId="10">#REF!</definedName>
    <definedName name="Ksta_51" localSheetId="9">#REF!</definedName>
    <definedName name="Ksta_51" localSheetId="11">#REF!</definedName>
    <definedName name="Ksta_51">#REF!</definedName>
    <definedName name="Ksta_52" localSheetId="4">#REF!</definedName>
    <definedName name="Ksta_52" localSheetId="12">#REF!</definedName>
    <definedName name="Ksta_52" localSheetId="14">#REF!</definedName>
    <definedName name="Ksta_52" localSheetId="16">#REF!</definedName>
    <definedName name="Ksta_52" localSheetId="17">#REF!</definedName>
    <definedName name="Ksta_52" localSheetId="18">#REF!</definedName>
    <definedName name="Ksta_52" localSheetId="10">#REF!</definedName>
    <definedName name="Ksta_52" localSheetId="9">#REF!</definedName>
    <definedName name="Ksta_52" localSheetId="11">#REF!</definedName>
    <definedName name="Ksta_52">#REF!</definedName>
    <definedName name="Ksta_53" localSheetId="4">#REF!</definedName>
    <definedName name="Ksta_53" localSheetId="12">#REF!</definedName>
    <definedName name="Ksta_53" localSheetId="14">#REF!</definedName>
    <definedName name="Ksta_53" localSheetId="16">#REF!</definedName>
    <definedName name="Ksta_53" localSheetId="17">#REF!</definedName>
    <definedName name="Ksta_53" localSheetId="18">#REF!</definedName>
    <definedName name="Ksta_53" localSheetId="10">#REF!</definedName>
    <definedName name="Ksta_53" localSheetId="9">#REF!</definedName>
    <definedName name="Ksta_53" localSheetId="11">#REF!</definedName>
    <definedName name="Ksta_53">#REF!</definedName>
    <definedName name="Kta" localSheetId="4">#REF!</definedName>
    <definedName name="Kta" localSheetId="12">#REF!</definedName>
    <definedName name="Kta" localSheetId="14">#REF!</definedName>
    <definedName name="Kta" localSheetId="16">#REF!</definedName>
    <definedName name="Kta" localSheetId="17">#REF!</definedName>
    <definedName name="Kta" localSheetId="18">#REF!</definedName>
    <definedName name="Kta" localSheetId="10">#REF!</definedName>
    <definedName name="Kta" localSheetId="9">#REF!</definedName>
    <definedName name="Kta" localSheetId="11">#REF!</definedName>
    <definedName name="Kta">#REF!</definedName>
    <definedName name="Kta_30" localSheetId="4">#REF!</definedName>
    <definedName name="Kta_30" localSheetId="12">#REF!</definedName>
    <definedName name="Kta_30" localSheetId="14">#REF!</definedName>
    <definedName name="Kta_30" localSheetId="16">#REF!</definedName>
    <definedName name="Kta_30" localSheetId="17">#REF!</definedName>
    <definedName name="Kta_30" localSheetId="18">#REF!</definedName>
    <definedName name="Kta_30" localSheetId="10">#REF!</definedName>
    <definedName name="Kta_30" localSheetId="9">#REF!</definedName>
    <definedName name="Kta_30" localSheetId="11">#REF!</definedName>
    <definedName name="Kta_30">#REF!</definedName>
    <definedName name="Kta_31" localSheetId="4">#REF!</definedName>
    <definedName name="Kta_31" localSheetId="12">#REF!</definedName>
    <definedName name="Kta_31" localSheetId="14">#REF!</definedName>
    <definedName name="Kta_31" localSheetId="16">#REF!</definedName>
    <definedName name="Kta_31" localSheetId="17">#REF!</definedName>
    <definedName name="Kta_31" localSheetId="18">#REF!</definedName>
    <definedName name="Kta_31" localSheetId="10">#REF!</definedName>
    <definedName name="Kta_31" localSheetId="9">#REF!</definedName>
    <definedName name="Kta_31" localSheetId="11">#REF!</definedName>
    <definedName name="Kta_31">#REF!</definedName>
    <definedName name="Kta_32" localSheetId="4">#REF!</definedName>
    <definedName name="Kta_32" localSheetId="12">#REF!</definedName>
    <definedName name="Kta_32" localSheetId="14">#REF!</definedName>
    <definedName name="Kta_32" localSheetId="16">#REF!</definedName>
    <definedName name="Kta_32" localSheetId="17">#REF!</definedName>
    <definedName name="Kta_32" localSheetId="18">#REF!</definedName>
    <definedName name="Kta_32" localSheetId="10">#REF!</definedName>
    <definedName name="Kta_32" localSheetId="9">#REF!</definedName>
    <definedName name="Kta_32" localSheetId="11">#REF!</definedName>
    <definedName name="Kta_32">#REF!</definedName>
    <definedName name="Kta_33" localSheetId="4">#REF!</definedName>
    <definedName name="Kta_33" localSheetId="12">#REF!</definedName>
    <definedName name="Kta_33" localSheetId="14">#REF!</definedName>
    <definedName name="Kta_33" localSheetId="16">#REF!</definedName>
    <definedName name="Kta_33" localSheetId="17">#REF!</definedName>
    <definedName name="Kta_33" localSheetId="18">#REF!</definedName>
    <definedName name="Kta_33" localSheetId="10">#REF!</definedName>
    <definedName name="Kta_33" localSheetId="9">#REF!</definedName>
    <definedName name="Kta_33" localSheetId="11">#REF!</definedName>
    <definedName name="Kta_33">#REF!</definedName>
    <definedName name="Kta_34" localSheetId="4">#REF!</definedName>
    <definedName name="Kta_34" localSheetId="12">#REF!</definedName>
    <definedName name="Kta_34" localSheetId="14">#REF!</definedName>
    <definedName name="Kta_34" localSheetId="16">#REF!</definedName>
    <definedName name="Kta_34" localSheetId="17">#REF!</definedName>
    <definedName name="Kta_34" localSheetId="18">#REF!</definedName>
    <definedName name="Kta_34" localSheetId="10">#REF!</definedName>
    <definedName name="Kta_34" localSheetId="9">#REF!</definedName>
    <definedName name="Kta_34" localSheetId="11">#REF!</definedName>
    <definedName name="Kta_34">#REF!</definedName>
    <definedName name="Kta_35" localSheetId="4">#REF!</definedName>
    <definedName name="Kta_35" localSheetId="12">#REF!</definedName>
    <definedName name="Kta_35" localSheetId="14">#REF!</definedName>
    <definedName name="Kta_35" localSheetId="16">#REF!</definedName>
    <definedName name="Kta_35" localSheetId="17">#REF!</definedName>
    <definedName name="Kta_35" localSheetId="18">#REF!</definedName>
    <definedName name="Kta_35" localSheetId="10">#REF!</definedName>
    <definedName name="Kta_35" localSheetId="9">#REF!</definedName>
    <definedName name="Kta_35" localSheetId="11">#REF!</definedName>
    <definedName name="Kta_35">#REF!</definedName>
    <definedName name="Kta_36" localSheetId="4">#REF!</definedName>
    <definedName name="Kta_36" localSheetId="12">#REF!</definedName>
    <definedName name="Kta_36" localSheetId="14">#REF!</definedName>
    <definedName name="Kta_36" localSheetId="16">#REF!</definedName>
    <definedName name="Kta_36" localSheetId="17">#REF!</definedName>
    <definedName name="Kta_36" localSheetId="18">#REF!</definedName>
    <definedName name="Kta_36" localSheetId="10">#REF!</definedName>
    <definedName name="Kta_36" localSheetId="9">#REF!</definedName>
    <definedName name="Kta_36" localSheetId="11">#REF!</definedName>
    <definedName name="Kta_36">#REF!</definedName>
    <definedName name="Kta_37" localSheetId="4">#REF!</definedName>
    <definedName name="Kta_37" localSheetId="12">#REF!</definedName>
    <definedName name="Kta_37" localSheetId="14">#REF!</definedName>
    <definedName name="Kta_37" localSheetId="16">#REF!</definedName>
    <definedName name="Kta_37" localSheetId="17">#REF!</definedName>
    <definedName name="Kta_37" localSheetId="18">#REF!</definedName>
    <definedName name="Kta_37" localSheetId="10">#REF!</definedName>
    <definedName name="Kta_37" localSheetId="9">#REF!</definedName>
    <definedName name="Kta_37" localSheetId="11">#REF!</definedName>
    <definedName name="Kta_37">#REF!</definedName>
    <definedName name="Kta_38" localSheetId="4">#REF!</definedName>
    <definedName name="Kta_38" localSheetId="12">#REF!</definedName>
    <definedName name="Kta_38" localSheetId="14">#REF!</definedName>
    <definedName name="Kta_38" localSheetId="16">#REF!</definedName>
    <definedName name="Kta_38" localSheetId="17">#REF!</definedName>
    <definedName name="Kta_38" localSheetId="18">#REF!</definedName>
    <definedName name="Kta_38" localSheetId="10">#REF!</definedName>
    <definedName name="Kta_38" localSheetId="9">#REF!</definedName>
    <definedName name="Kta_38" localSheetId="11">#REF!</definedName>
    <definedName name="Kta_38">#REF!</definedName>
    <definedName name="Kta_39" localSheetId="4">#REF!</definedName>
    <definedName name="Kta_39" localSheetId="12">#REF!</definedName>
    <definedName name="Kta_39" localSheetId="14">#REF!</definedName>
    <definedName name="Kta_39" localSheetId="16">#REF!</definedName>
    <definedName name="Kta_39" localSheetId="17">#REF!</definedName>
    <definedName name="Kta_39" localSheetId="18">#REF!</definedName>
    <definedName name="Kta_39" localSheetId="10">#REF!</definedName>
    <definedName name="Kta_39" localSheetId="9">#REF!</definedName>
    <definedName name="Kta_39" localSheetId="11">#REF!</definedName>
    <definedName name="Kta_39">#REF!</definedName>
    <definedName name="Kta_40" localSheetId="4">#REF!</definedName>
    <definedName name="Kta_40" localSheetId="12">#REF!</definedName>
    <definedName name="Kta_40" localSheetId="14">#REF!</definedName>
    <definedName name="Kta_40" localSheetId="16">#REF!</definedName>
    <definedName name="Kta_40" localSheetId="17">#REF!</definedName>
    <definedName name="Kta_40" localSheetId="18">#REF!</definedName>
    <definedName name="Kta_40" localSheetId="10">#REF!</definedName>
    <definedName name="Kta_40" localSheetId="9">#REF!</definedName>
    <definedName name="Kta_40" localSheetId="11">#REF!</definedName>
    <definedName name="Kta_40">#REF!</definedName>
    <definedName name="Kta_41" localSheetId="4">#REF!</definedName>
    <definedName name="Kta_41" localSheetId="12">#REF!</definedName>
    <definedName name="Kta_41" localSheetId="14">#REF!</definedName>
    <definedName name="Kta_41" localSheetId="16">#REF!</definedName>
    <definedName name="Kta_41" localSheetId="17">#REF!</definedName>
    <definedName name="Kta_41" localSheetId="18">#REF!</definedName>
    <definedName name="Kta_41" localSheetId="10">#REF!</definedName>
    <definedName name="Kta_41" localSheetId="9">#REF!</definedName>
    <definedName name="Kta_41" localSheetId="11">#REF!</definedName>
    <definedName name="Kta_41">#REF!</definedName>
    <definedName name="Kta_42" localSheetId="4">#REF!</definedName>
    <definedName name="Kta_42" localSheetId="12">#REF!</definedName>
    <definedName name="Kta_42" localSheetId="14">#REF!</definedName>
    <definedName name="Kta_42" localSheetId="16">#REF!</definedName>
    <definedName name="Kta_42" localSheetId="17">#REF!</definedName>
    <definedName name="Kta_42" localSheetId="18">#REF!</definedName>
    <definedName name="Kta_42" localSheetId="10">#REF!</definedName>
    <definedName name="Kta_42" localSheetId="9">#REF!</definedName>
    <definedName name="Kta_42" localSheetId="11">#REF!</definedName>
    <definedName name="Kta_42">#REF!</definedName>
    <definedName name="Kta_43" localSheetId="4">#REF!</definedName>
    <definedName name="Kta_43" localSheetId="12">#REF!</definedName>
    <definedName name="Kta_43" localSheetId="14">#REF!</definedName>
    <definedName name="Kta_43" localSheetId="16">#REF!</definedName>
    <definedName name="Kta_43" localSheetId="17">#REF!</definedName>
    <definedName name="Kta_43" localSheetId="18">#REF!</definedName>
    <definedName name="Kta_43" localSheetId="10">#REF!</definedName>
    <definedName name="Kta_43" localSheetId="9">#REF!</definedName>
    <definedName name="Kta_43" localSheetId="11">#REF!</definedName>
    <definedName name="Kta_43">#REF!</definedName>
    <definedName name="Kta_44" localSheetId="4">#REF!</definedName>
    <definedName name="Kta_44" localSheetId="12">#REF!</definedName>
    <definedName name="Kta_44" localSheetId="14">#REF!</definedName>
    <definedName name="Kta_44" localSheetId="16">#REF!</definedName>
    <definedName name="Kta_44" localSheetId="17">#REF!</definedName>
    <definedName name="Kta_44" localSheetId="18">#REF!</definedName>
    <definedName name="Kta_44" localSheetId="10">#REF!</definedName>
    <definedName name="Kta_44" localSheetId="9">#REF!</definedName>
    <definedName name="Kta_44" localSheetId="11">#REF!</definedName>
    <definedName name="Kta_44">#REF!</definedName>
    <definedName name="Kta_45" localSheetId="4">#REF!</definedName>
    <definedName name="Kta_45" localSheetId="12">#REF!</definedName>
    <definedName name="Kta_45" localSheetId="14">#REF!</definedName>
    <definedName name="Kta_45" localSheetId="16">#REF!</definedName>
    <definedName name="Kta_45" localSheetId="17">#REF!</definedName>
    <definedName name="Kta_45" localSheetId="18">#REF!</definedName>
    <definedName name="Kta_45" localSheetId="10">#REF!</definedName>
    <definedName name="Kta_45" localSheetId="9">#REF!</definedName>
    <definedName name="Kta_45" localSheetId="11">#REF!</definedName>
    <definedName name="Kta_45">#REF!</definedName>
    <definedName name="Kta_46" localSheetId="4">#REF!</definedName>
    <definedName name="Kta_46" localSheetId="12">#REF!</definedName>
    <definedName name="Kta_46" localSheetId="14">#REF!</definedName>
    <definedName name="Kta_46" localSheetId="16">#REF!</definedName>
    <definedName name="Kta_46" localSheetId="17">#REF!</definedName>
    <definedName name="Kta_46" localSheetId="18">#REF!</definedName>
    <definedName name="Kta_46" localSheetId="10">#REF!</definedName>
    <definedName name="Kta_46" localSheetId="9">#REF!</definedName>
    <definedName name="Kta_46" localSheetId="11">#REF!</definedName>
    <definedName name="Kta_46">#REF!</definedName>
    <definedName name="Kta_47" localSheetId="4">#REF!</definedName>
    <definedName name="Kta_47" localSheetId="12">#REF!</definedName>
    <definedName name="Kta_47" localSheetId="14">#REF!</definedName>
    <definedName name="Kta_47" localSheetId="16">#REF!</definedName>
    <definedName name="Kta_47" localSheetId="17">#REF!</definedName>
    <definedName name="Kta_47" localSheetId="18">#REF!</definedName>
    <definedName name="Kta_47" localSheetId="10">#REF!</definedName>
    <definedName name="Kta_47" localSheetId="9">#REF!</definedName>
    <definedName name="Kta_47" localSheetId="11">#REF!</definedName>
    <definedName name="Kta_47">#REF!</definedName>
    <definedName name="Kta_48" localSheetId="4">#REF!</definedName>
    <definedName name="Kta_48" localSheetId="12">#REF!</definedName>
    <definedName name="Kta_48" localSheetId="14">#REF!</definedName>
    <definedName name="Kta_48" localSheetId="16">#REF!</definedName>
    <definedName name="Kta_48" localSheetId="17">#REF!</definedName>
    <definedName name="Kta_48" localSheetId="18">#REF!</definedName>
    <definedName name="Kta_48" localSheetId="10">#REF!</definedName>
    <definedName name="Kta_48" localSheetId="9">#REF!</definedName>
    <definedName name="Kta_48" localSheetId="11">#REF!</definedName>
    <definedName name="Kta_48">#REF!</definedName>
    <definedName name="Kta_49" localSheetId="4">#REF!</definedName>
    <definedName name="Kta_49" localSheetId="12">#REF!</definedName>
    <definedName name="Kta_49" localSheetId="14">#REF!</definedName>
    <definedName name="Kta_49" localSheetId="16">#REF!</definedName>
    <definedName name="Kta_49" localSheetId="17">#REF!</definedName>
    <definedName name="Kta_49" localSheetId="18">#REF!</definedName>
    <definedName name="Kta_49" localSheetId="10">#REF!</definedName>
    <definedName name="Kta_49" localSheetId="9">#REF!</definedName>
    <definedName name="Kta_49" localSheetId="11">#REF!</definedName>
    <definedName name="Kta_49">#REF!</definedName>
    <definedName name="Kta_50" localSheetId="4">#REF!</definedName>
    <definedName name="Kta_50" localSheetId="12">#REF!</definedName>
    <definedName name="Kta_50" localSheetId="14">#REF!</definedName>
    <definedName name="Kta_50" localSheetId="16">#REF!</definedName>
    <definedName name="Kta_50" localSheetId="17">#REF!</definedName>
    <definedName name="Kta_50" localSheetId="18">#REF!</definedName>
    <definedName name="Kta_50" localSheetId="10">#REF!</definedName>
    <definedName name="Kta_50" localSheetId="9">#REF!</definedName>
    <definedName name="Kta_50" localSheetId="11">#REF!</definedName>
    <definedName name="Kta_50">#REF!</definedName>
    <definedName name="Kta_51" localSheetId="4">#REF!</definedName>
    <definedName name="Kta_51" localSheetId="12">#REF!</definedName>
    <definedName name="Kta_51" localSheetId="14">#REF!</definedName>
    <definedName name="Kta_51" localSheetId="16">#REF!</definedName>
    <definedName name="Kta_51" localSheetId="17">#REF!</definedName>
    <definedName name="Kta_51" localSheetId="18">#REF!</definedName>
    <definedName name="Kta_51" localSheetId="10">#REF!</definedName>
    <definedName name="Kta_51" localSheetId="9">#REF!</definedName>
    <definedName name="Kta_51" localSheetId="11">#REF!</definedName>
    <definedName name="Kta_51">#REF!</definedName>
    <definedName name="Kta_52" localSheetId="4">#REF!</definedName>
    <definedName name="Kta_52" localSheetId="12">#REF!</definedName>
    <definedName name="Kta_52" localSheetId="14">#REF!</definedName>
    <definedName name="Kta_52" localSheetId="16">#REF!</definedName>
    <definedName name="Kta_52" localSheetId="17">#REF!</definedName>
    <definedName name="Kta_52" localSheetId="18">#REF!</definedName>
    <definedName name="Kta_52" localSheetId="10">#REF!</definedName>
    <definedName name="Kta_52" localSheetId="9">#REF!</definedName>
    <definedName name="Kta_52" localSheetId="11">#REF!</definedName>
    <definedName name="Kta_52">#REF!</definedName>
    <definedName name="Kta_53" localSheetId="4">#REF!</definedName>
    <definedName name="Kta_53" localSheetId="12">#REF!</definedName>
    <definedName name="Kta_53" localSheetId="14">#REF!</definedName>
    <definedName name="Kta_53" localSheetId="16">#REF!</definedName>
    <definedName name="Kta_53" localSheetId="17">#REF!</definedName>
    <definedName name="Kta_53" localSheetId="18">#REF!</definedName>
    <definedName name="Kta_53" localSheetId="10">#REF!</definedName>
    <definedName name="Kta_53" localSheetId="9">#REF!</definedName>
    <definedName name="Kta_53" localSheetId="11">#REF!</definedName>
    <definedName name="Kta_53">#REF!</definedName>
    <definedName name="Kvit" localSheetId="4">#REF!</definedName>
    <definedName name="Kvit" localSheetId="12">#REF!</definedName>
    <definedName name="Kvit" localSheetId="14">#REF!</definedName>
    <definedName name="Kvit" localSheetId="16">#REF!</definedName>
    <definedName name="Kvit" localSheetId="17">#REF!</definedName>
    <definedName name="Kvit" localSheetId="18">#REF!</definedName>
    <definedName name="Kvit" localSheetId="10">#REF!</definedName>
    <definedName name="Kvit" localSheetId="9">#REF!</definedName>
    <definedName name="Kvit" localSheetId="11">#REF!</definedName>
    <definedName name="Kvit">#REF!</definedName>
    <definedName name="Kvit_30" localSheetId="4">#REF!</definedName>
    <definedName name="Kvit_30" localSheetId="12">#REF!</definedName>
    <definedName name="Kvit_30" localSheetId="14">#REF!</definedName>
    <definedName name="Kvit_30" localSheetId="16">#REF!</definedName>
    <definedName name="Kvit_30" localSheetId="17">#REF!</definedName>
    <definedName name="Kvit_30" localSheetId="18">#REF!</definedName>
    <definedName name="Kvit_30" localSheetId="10">#REF!</definedName>
    <definedName name="Kvit_30" localSheetId="9">#REF!</definedName>
    <definedName name="Kvit_30" localSheetId="11">#REF!</definedName>
    <definedName name="Kvit_30">#REF!</definedName>
    <definedName name="Kvit_31" localSheetId="4">#REF!</definedName>
    <definedName name="Kvit_31" localSheetId="12">#REF!</definedName>
    <definedName name="Kvit_31" localSheetId="14">#REF!</definedName>
    <definedName name="Kvit_31" localSheetId="16">#REF!</definedName>
    <definedName name="Kvit_31" localSheetId="17">#REF!</definedName>
    <definedName name="Kvit_31" localSheetId="18">#REF!</definedName>
    <definedName name="Kvit_31" localSheetId="10">#REF!</definedName>
    <definedName name="Kvit_31" localSheetId="9">#REF!</definedName>
    <definedName name="Kvit_31" localSheetId="11">#REF!</definedName>
    <definedName name="Kvit_31">#REF!</definedName>
    <definedName name="Kvit_32" localSheetId="4">#REF!</definedName>
    <definedName name="Kvit_32" localSheetId="12">#REF!</definedName>
    <definedName name="Kvit_32" localSheetId="14">#REF!</definedName>
    <definedName name="Kvit_32" localSheetId="16">#REF!</definedName>
    <definedName name="Kvit_32" localSheetId="17">#REF!</definedName>
    <definedName name="Kvit_32" localSheetId="18">#REF!</definedName>
    <definedName name="Kvit_32" localSheetId="10">#REF!</definedName>
    <definedName name="Kvit_32" localSheetId="9">#REF!</definedName>
    <definedName name="Kvit_32" localSheetId="11">#REF!</definedName>
    <definedName name="Kvit_32">#REF!</definedName>
    <definedName name="Kvit_33" localSheetId="4">#REF!</definedName>
    <definedName name="Kvit_33" localSheetId="12">#REF!</definedName>
    <definedName name="Kvit_33" localSheetId="14">#REF!</definedName>
    <definedName name="Kvit_33" localSheetId="16">#REF!</definedName>
    <definedName name="Kvit_33" localSheetId="17">#REF!</definedName>
    <definedName name="Kvit_33" localSheetId="18">#REF!</definedName>
    <definedName name="Kvit_33" localSheetId="10">#REF!</definedName>
    <definedName name="Kvit_33" localSheetId="9">#REF!</definedName>
    <definedName name="Kvit_33" localSheetId="11">#REF!</definedName>
    <definedName name="Kvit_33">#REF!</definedName>
    <definedName name="Kvit_34" localSheetId="4">#REF!</definedName>
    <definedName name="Kvit_34" localSheetId="12">#REF!</definedName>
    <definedName name="Kvit_34" localSheetId="14">#REF!</definedName>
    <definedName name="Kvit_34" localSheetId="16">#REF!</definedName>
    <definedName name="Kvit_34" localSheetId="17">#REF!</definedName>
    <definedName name="Kvit_34" localSheetId="18">#REF!</definedName>
    <definedName name="Kvit_34" localSheetId="10">#REF!</definedName>
    <definedName name="Kvit_34" localSheetId="9">#REF!</definedName>
    <definedName name="Kvit_34" localSheetId="11">#REF!</definedName>
    <definedName name="Kvit_34">#REF!</definedName>
    <definedName name="Kvit_35" localSheetId="4">#REF!</definedName>
    <definedName name="Kvit_35" localSheetId="12">#REF!</definedName>
    <definedName name="Kvit_35" localSheetId="14">#REF!</definedName>
    <definedName name="Kvit_35" localSheetId="16">#REF!</definedName>
    <definedName name="Kvit_35" localSheetId="17">#REF!</definedName>
    <definedName name="Kvit_35" localSheetId="18">#REF!</definedName>
    <definedName name="Kvit_35" localSheetId="10">#REF!</definedName>
    <definedName name="Kvit_35" localSheetId="9">#REF!</definedName>
    <definedName name="Kvit_35" localSheetId="11">#REF!</definedName>
    <definedName name="Kvit_35">#REF!</definedName>
    <definedName name="Kvit_36" localSheetId="4">#REF!</definedName>
    <definedName name="Kvit_36" localSheetId="12">#REF!</definedName>
    <definedName name="Kvit_36" localSheetId="14">#REF!</definedName>
    <definedName name="Kvit_36" localSheetId="16">#REF!</definedName>
    <definedName name="Kvit_36" localSheetId="17">#REF!</definedName>
    <definedName name="Kvit_36" localSheetId="18">#REF!</definedName>
    <definedName name="Kvit_36" localSheetId="10">#REF!</definedName>
    <definedName name="Kvit_36" localSheetId="9">#REF!</definedName>
    <definedName name="Kvit_36" localSheetId="11">#REF!</definedName>
    <definedName name="Kvit_36">#REF!</definedName>
    <definedName name="Kvit_37" localSheetId="4">#REF!</definedName>
    <definedName name="Kvit_37" localSheetId="12">#REF!</definedName>
    <definedName name="Kvit_37" localSheetId="14">#REF!</definedName>
    <definedName name="Kvit_37" localSheetId="16">#REF!</definedName>
    <definedName name="Kvit_37" localSheetId="17">#REF!</definedName>
    <definedName name="Kvit_37" localSheetId="18">#REF!</definedName>
    <definedName name="Kvit_37" localSheetId="10">#REF!</definedName>
    <definedName name="Kvit_37" localSheetId="9">#REF!</definedName>
    <definedName name="Kvit_37" localSheetId="11">#REF!</definedName>
    <definedName name="Kvit_37">#REF!</definedName>
    <definedName name="Kvit_38" localSheetId="4">#REF!</definedName>
    <definedName name="Kvit_38" localSheetId="12">#REF!</definedName>
    <definedName name="Kvit_38" localSheetId="14">#REF!</definedName>
    <definedName name="Kvit_38" localSheetId="16">#REF!</definedName>
    <definedName name="Kvit_38" localSheetId="17">#REF!</definedName>
    <definedName name="Kvit_38" localSheetId="18">#REF!</definedName>
    <definedName name="Kvit_38" localSheetId="10">#REF!</definedName>
    <definedName name="Kvit_38" localSheetId="9">#REF!</definedName>
    <definedName name="Kvit_38" localSheetId="11">#REF!</definedName>
    <definedName name="Kvit_38">#REF!</definedName>
    <definedName name="Kvit_39" localSheetId="4">#REF!</definedName>
    <definedName name="Kvit_39" localSheetId="12">#REF!</definedName>
    <definedName name="Kvit_39" localSheetId="14">#REF!</definedName>
    <definedName name="Kvit_39" localSheetId="16">#REF!</definedName>
    <definedName name="Kvit_39" localSheetId="17">#REF!</definedName>
    <definedName name="Kvit_39" localSheetId="18">#REF!</definedName>
    <definedName name="Kvit_39" localSheetId="10">#REF!</definedName>
    <definedName name="Kvit_39" localSheetId="9">#REF!</definedName>
    <definedName name="Kvit_39" localSheetId="11">#REF!</definedName>
    <definedName name="Kvit_39">#REF!</definedName>
    <definedName name="Kvit_40" localSheetId="4">#REF!</definedName>
    <definedName name="Kvit_40" localSheetId="12">#REF!</definedName>
    <definedName name="Kvit_40" localSheetId="14">#REF!</definedName>
    <definedName name="Kvit_40" localSheetId="16">#REF!</definedName>
    <definedName name="Kvit_40" localSheetId="17">#REF!</definedName>
    <definedName name="Kvit_40" localSheetId="18">#REF!</definedName>
    <definedName name="Kvit_40" localSheetId="10">#REF!</definedName>
    <definedName name="Kvit_40" localSheetId="9">#REF!</definedName>
    <definedName name="Kvit_40" localSheetId="11">#REF!</definedName>
    <definedName name="Kvit_40">#REF!</definedName>
    <definedName name="Kvit_41" localSheetId="4">#REF!</definedName>
    <definedName name="Kvit_41" localSheetId="12">#REF!</definedName>
    <definedName name="Kvit_41" localSheetId="14">#REF!</definedName>
    <definedName name="Kvit_41" localSheetId="16">#REF!</definedName>
    <definedName name="Kvit_41" localSheetId="17">#REF!</definedName>
    <definedName name="Kvit_41" localSheetId="18">#REF!</definedName>
    <definedName name="Kvit_41" localSheetId="10">#REF!</definedName>
    <definedName name="Kvit_41" localSheetId="9">#REF!</definedName>
    <definedName name="Kvit_41" localSheetId="11">#REF!</definedName>
    <definedName name="Kvit_41">#REF!</definedName>
    <definedName name="Kvit_42" localSheetId="4">#REF!</definedName>
    <definedName name="Kvit_42" localSheetId="12">#REF!</definedName>
    <definedName name="Kvit_42" localSheetId="14">#REF!</definedName>
    <definedName name="Kvit_42" localSheetId="16">#REF!</definedName>
    <definedName name="Kvit_42" localSheetId="17">#REF!</definedName>
    <definedName name="Kvit_42" localSheetId="18">#REF!</definedName>
    <definedName name="Kvit_42" localSheetId="10">#REF!</definedName>
    <definedName name="Kvit_42" localSheetId="9">#REF!</definedName>
    <definedName name="Kvit_42" localSheetId="11">#REF!</definedName>
    <definedName name="Kvit_42">#REF!</definedName>
    <definedName name="Kvit_43" localSheetId="4">#REF!</definedName>
    <definedName name="Kvit_43" localSheetId="12">#REF!</definedName>
    <definedName name="Kvit_43" localSheetId="14">#REF!</definedName>
    <definedName name="Kvit_43" localSheetId="16">#REF!</definedName>
    <definedName name="Kvit_43" localSheetId="17">#REF!</definedName>
    <definedName name="Kvit_43" localSheetId="18">#REF!</definedName>
    <definedName name="Kvit_43" localSheetId="10">#REF!</definedName>
    <definedName name="Kvit_43" localSheetId="9">#REF!</definedName>
    <definedName name="Kvit_43" localSheetId="11">#REF!</definedName>
    <definedName name="Kvit_43">#REF!</definedName>
    <definedName name="Kvit_44" localSheetId="4">#REF!</definedName>
    <definedName name="Kvit_44" localSheetId="12">#REF!</definedName>
    <definedName name="Kvit_44" localSheetId="14">#REF!</definedName>
    <definedName name="Kvit_44" localSheetId="16">#REF!</definedName>
    <definedName name="Kvit_44" localSheetId="17">#REF!</definedName>
    <definedName name="Kvit_44" localSheetId="18">#REF!</definedName>
    <definedName name="Kvit_44" localSheetId="10">#REF!</definedName>
    <definedName name="Kvit_44" localSheetId="9">#REF!</definedName>
    <definedName name="Kvit_44" localSheetId="11">#REF!</definedName>
    <definedName name="Kvit_44">#REF!</definedName>
    <definedName name="Kvit_45" localSheetId="4">#REF!</definedName>
    <definedName name="Kvit_45" localSheetId="12">#REF!</definedName>
    <definedName name="Kvit_45" localSheetId="14">#REF!</definedName>
    <definedName name="Kvit_45" localSheetId="16">#REF!</definedName>
    <definedName name="Kvit_45" localSheetId="17">#REF!</definedName>
    <definedName name="Kvit_45" localSheetId="18">#REF!</definedName>
    <definedName name="Kvit_45" localSheetId="10">#REF!</definedName>
    <definedName name="Kvit_45" localSheetId="9">#REF!</definedName>
    <definedName name="Kvit_45" localSheetId="11">#REF!</definedName>
    <definedName name="Kvit_45">#REF!</definedName>
    <definedName name="Kvit_46" localSheetId="4">#REF!</definedName>
    <definedName name="Kvit_46" localSheetId="12">#REF!</definedName>
    <definedName name="Kvit_46" localSheetId="14">#REF!</definedName>
    <definedName name="Kvit_46" localSheetId="16">#REF!</definedName>
    <definedName name="Kvit_46" localSheetId="17">#REF!</definedName>
    <definedName name="Kvit_46" localSheetId="18">#REF!</definedName>
    <definedName name="Kvit_46" localSheetId="10">#REF!</definedName>
    <definedName name="Kvit_46" localSheetId="9">#REF!</definedName>
    <definedName name="Kvit_46" localSheetId="11">#REF!</definedName>
    <definedName name="Kvit_46">#REF!</definedName>
    <definedName name="Kvit_47" localSheetId="4">#REF!</definedName>
    <definedName name="Kvit_47" localSheetId="12">#REF!</definedName>
    <definedName name="Kvit_47" localSheetId="14">#REF!</definedName>
    <definedName name="Kvit_47" localSheetId="16">#REF!</definedName>
    <definedName name="Kvit_47" localSheetId="17">#REF!</definedName>
    <definedName name="Kvit_47" localSheetId="18">#REF!</definedName>
    <definedName name="Kvit_47" localSheetId="10">#REF!</definedName>
    <definedName name="Kvit_47" localSheetId="9">#REF!</definedName>
    <definedName name="Kvit_47" localSheetId="11">#REF!</definedName>
    <definedName name="Kvit_47">#REF!</definedName>
    <definedName name="Kvit_48" localSheetId="4">#REF!</definedName>
    <definedName name="Kvit_48" localSheetId="12">#REF!</definedName>
    <definedName name="Kvit_48" localSheetId="14">#REF!</definedName>
    <definedName name="Kvit_48" localSheetId="16">#REF!</definedName>
    <definedName name="Kvit_48" localSheetId="17">#REF!</definedName>
    <definedName name="Kvit_48" localSheetId="18">#REF!</definedName>
    <definedName name="Kvit_48" localSheetId="10">#REF!</definedName>
    <definedName name="Kvit_48" localSheetId="9">#REF!</definedName>
    <definedName name="Kvit_48" localSheetId="11">#REF!</definedName>
    <definedName name="Kvit_48">#REF!</definedName>
    <definedName name="Kvit_49" localSheetId="4">#REF!</definedName>
    <definedName name="Kvit_49" localSheetId="12">#REF!</definedName>
    <definedName name="Kvit_49" localSheetId="14">#REF!</definedName>
    <definedName name="Kvit_49" localSheetId="16">#REF!</definedName>
    <definedName name="Kvit_49" localSheetId="17">#REF!</definedName>
    <definedName name="Kvit_49" localSheetId="18">#REF!</definedName>
    <definedName name="Kvit_49" localSheetId="10">#REF!</definedName>
    <definedName name="Kvit_49" localSheetId="9">#REF!</definedName>
    <definedName name="Kvit_49" localSheetId="11">#REF!</definedName>
    <definedName name="Kvit_49">#REF!</definedName>
    <definedName name="Kvit_50" localSheetId="4">#REF!</definedName>
    <definedName name="Kvit_50" localSheetId="12">#REF!</definedName>
    <definedName name="Kvit_50" localSheetId="14">#REF!</definedName>
    <definedName name="Kvit_50" localSheetId="16">#REF!</definedName>
    <definedName name="Kvit_50" localSheetId="17">#REF!</definedName>
    <definedName name="Kvit_50" localSheetId="18">#REF!</definedName>
    <definedName name="Kvit_50" localSheetId="10">#REF!</definedName>
    <definedName name="Kvit_50" localSheetId="9">#REF!</definedName>
    <definedName name="Kvit_50" localSheetId="11">#REF!</definedName>
    <definedName name="Kvit_50">#REF!</definedName>
    <definedName name="Kvit_51" localSheetId="4">#REF!</definedName>
    <definedName name="Kvit_51" localSheetId="12">#REF!</definedName>
    <definedName name="Kvit_51" localSheetId="14">#REF!</definedName>
    <definedName name="Kvit_51" localSheetId="16">#REF!</definedName>
    <definedName name="Kvit_51" localSheetId="17">#REF!</definedName>
    <definedName name="Kvit_51" localSheetId="18">#REF!</definedName>
    <definedName name="Kvit_51" localSheetId="10">#REF!</definedName>
    <definedName name="Kvit_51" localSheetId="9">#REF!</definedName>
    <definedName name="Kvit_51" localSheetId="11">#REF!</definedName>
    <definedName name="Kvit_51">#REF!</definedName>
    <definedName name="Kvit_52" localSheetId="4">#REF!</definedName>
    <definedName name="Kvit_52" localSheetId="12">#REF!</definedName>
    <definedName name="Kvit_52" localSheetId="14">#REF!</definedName>
    <definedName name="Kvit_52" localSheetId="16">#REF!</definedName>
    <definedName name="Kvit_52" localSheetId="17">#REF!</definedName>
    <definedName name="Kvit_52" localSheetId="18">#REF!</definedName>
    <definedName name="Kvit_52" localSheetId="10">#REF!</definedName>
    <definedName name="Kvit_52" localSheetId="9">#REF!</definedName>
    <definedName name="Kvit_52" localSheetId="11">#REF!</definedName>
    <definedName name="Kvit_52">#REF!</definedName>
    <definedName name="Kvit_53" localSheetId="4">#REF!</definedName>
    <definedName name="Kvit_53" localSheetId="12">#REF!</definedName>
    <definedName name="Kvit_53" localSheetId="14">#REF!</definedName>
    <definedName name="Kvit_53" localSheetId="16">#REF!</definedName>
    <definedName name="Kvit_53" localSheetId="17">#REF!</definedName>
    <definedName name="Kvit_53" localSheetId="18">#REF!</definedName>
    <definedName name="Kvit_53" localSheetId="10">#REF!</definedName>
    <definedName name="Kvit_53" localSheetId="9">#REF!</definedName>
    <definedName name="Kvit_53" localSheetId="11">#REF!</definedName>
    <definedName name="Kvit_53">#REF!</definedName>
    <definedName name="Kvo" localSheetId="4">#REF!</definedName>
    <definedName name="Kvo" localSheetId="12">#REF!</definedName>
    <definedName name="Kvo" localSheetId="14">#REF!</definedName>
    <definedName name="Kvo" localSheetId="16">#REF!</definedName>
    <definedName name="Kvo" localSheetId="17">#REF!</definedName>
    <definedName name="Kvo" localSheetId="18">#REF!</definedName>
    <definedName name="Kvo" localSheetId="10">#REF!</definedName>
    <definedName name="Kvo" localSheetId="9">#REF!</definedName>
    <definedName name="Kvo" localSheetId="11">#REF!</definedName>
    <definedName name="Kvo">#REF!</definedName>
    <definedName name="Kvo_30" localSheetId="4">#REF!</definedName>
    <definedName name="Kvo_30" localSheetId="12">#REF!</definedName>
    <definedName name="Kvo_30" localSheetId="14">#REF!</definedName>
    <definedName name="Kvo_30" localSheetId="16">#REF!</definedName>
    <definedName name="Kvo_30" localSheetId="17">#REF!</definedName>
    <definedName name="Kvo_30" localSheetId="18">#REF!</definedName>
    <definedName name="Kvo_30" localSheetId="10">#REF!</definedName>
    <definedName name="Kvo_30" localSheetId="9">#REF!</definedName>
    <definedName name="Kvo_30" localSheetId="11">#REF!</definedName>
    <definedName name="Kvo_30">#REF!</definedName>
    <definedName name="Kvo_31" localSheetId="4">#REF!</definedName>
    <definedName name="Kvo_31" localSheetId="12">#REF!</definedName>
    <definedName name="Kvo_31" localSheetId="14">#REF!</definedName>
    <definedName name="Kvo_31" localSheetId="16">#REF!</definedName>
    <definedName name="Kvo_31" localSheetId="17">#REF!</definedName>
    <definedName name="Kvo_31" localSheetId="18">#REF!</definedName>
    <definedName name="Kvo_31" localSheetId="10">#REF!</definedName>
    <definedName name="Kvo_31" localSheetId="9">#REF!</definedName>
    <definedName name="Kvo_31" localSheetId="11">#REF!</definedName>
    <definedName name="Kvo_31">#REF!</definedName>
    <definedName name="Kvo_32" localSheetId="4">#REF!</definedName>
    <definedName name="Kvo_32" localSheetId="12">#REF!</definedName>
    <definedName name="Kvo_32" localSheetId="14">#REF!</definedName>
    <definedName name="Kvo_32" localSheetId="16">#REF!</definedName>
    <definedName name="Kvo_32" localSheetId="17">#REF!</definedName>
    <definedName name="Kvo_32" localSheetId="18">#REF!</definedName>
    <definedName name="Kvo_32" localSheetId="10">#REF!</definedName>
    <definedName name="Kvo_32" localSheetId="9">#REF!</definedName>
    <definedName name="Kvo_32" localSheetId="11">#REF!</definedName>
    <definedName name="Kvo_32">#REF!</definedName>
    <definedName name="Kvo_33" localSheetId="4">#REF!</definedName>
    <definedName name="Kvo_33" localSheetId="12">#REF!</definedName>
    <definedName name="Kvo_33" localSheetId="14">#REF!</definedName>
    <definedName name="Kvo_33" localSheetId="16">#REF!</definedName>
    <definedName name="Kvo_33" localSheetId="17">#REF!</definedName>
    <definedName name="Kvo_33" localSheetId="18">#REF!</definedName>
    <definedName name="Kvo_33" localSheetId="10">#REF!</definedName>
    <definedName name="Kvo_33" localSheetId="9">#REF!</definedName>
    <definedName name="Kvo_33" localSheetId="11">#REF!</definedName>
    <definedName name="Kvo_33">#REF!</definedName>
    <definedName name="Kvo_34" localSheetId="4">#REF!</definedName>
    <definedName name="Kvo_34" localSheetId="12">#REF!</definedName>
    <definedName name="Kvo_34" localSheetId="14">#REF!</definedName>
    <definedName name="Kvo_34" localSheetId="16">#REF!</definedName>
    <definedName name="Kvo_34" localSheetId="17">#REF!</definedName>
    <definedName name="Kvo_34" localSheetId="18">#REF!</definedName>
    <definedName name="Kvo_34" localSheetId="10">#REF!</definedName>
    <definedName name="Kvo_34" localSheetId="9">#REF!</definedName>
    <definedName name="Kvo_34" localSheetId="11">#REF!</definedName>
    <definedName name="Kvo_34">#REF!</definedName>
    <definedName name="Kvo_35" localSheetId="4">#REF!</definedName>
    <definedName name="Kvo_35" localSheetId="12">#REF!</definedName>
    <definedName name="Kvo_35" localSheetId="14">#REF!</definedName>
    <definedName name="Kvo_35" localSheetId="16">#REF!</definedName>
    <definedName name="Kvo_35" localSheetId="17">#REF!</definedName>
    <definedName name="Kvo_35" localSheetId="18">#REF!</definedName>
    <definedName name="Kvo_35" localSheetId="10">#REF!</definedName>
    <definedName name="Kvo_35" localSheetId="9">#REF!</definedName>
    <definedName name="Kvo_35" localSheetId="11">#REF!</definedName>
    <definedName name="Kvo_35">#REF!</definedName>
    <definedName name="Kvo_36" localSheetId="4">#REF!</definedName>
    <definedName name="Kvo_36" localSheetId="12">#REF!</definedName>
    <definedName name="Kvo_36" localSheetId="14">#REF!</definedName>
    <definedName name="Kvo_36" localSheetId="16">#REF!</definedName>
    <definedName name="Kvo_36" localSheetId="17">#REF!</definedName>
    <definedName name="Kvo_36" localSheetId="18">#REF!</definedName>
    <definedName name="Kvo_36" localSheetId="10">#REF!</definedName>
    <definedName name="Kvo_36" localSheetId="9">#REF!</definedName>
    <definedName name="Kvo_36" localSheetId="11">#REF!</definedName>
    <definedName name="Kvo_36">#REF!</definedName>
    <definedName name="Kvo_37" localSheetId="4">#REF!</definedName>
    <definedName name="Kvo_37" localSheetId="12">#REF!</definedName>
    <definedName name="Kvo_37" localSheetId="14">#REF!</definedName>
    <definedName name="Kvo_37" localSheetId="16">#REF!</definedName>
    <definedName name="Kvo_37" localSheetId="17">#REF!</definedName>
    <definedName name="Kvo_37" localSheetId="18">#REF!</definedName>
    <definedName name="Kvo_37" localSheetId="10">#REF!</definedName>
    <definedName name="Kvo_37" localSheetId="9">#REF!</definedName>
    <definedName name="Kvo_37" localSheetId="11">#REF!</definedName>
    <definedName name="Kvo_37">#REF!</definedName>
    <definedName name="Kvo_38" localSheetId="4">#REF!</definedName>
    <definedName name="Kvo_38" localSheetId="12">#REF!</definedName>
    <definedName name="Kvo_38" localSheetId="14">#REF!</definedName>
    <definedName name="Kvo_38" localSheetId="16">#REF!</definedName>
    <definedName name="Kvo_38" localSheetId="17">#REF!</definedName>
    <definedName name="Kvo_38" localSheetId="18">#REF!</definedName>
    <definedName name="Kvo_38" localSheetId="10">#REF!</definedName>
    <definedName name="Kvo_38" localSheetId="9">#REF!</definedName>
    <definedName name="Kvo_38" localSheetId="11">#REF!</definedName>
    <definedName name="Kvo_38">#REF!</definedName>
    <definedName name="Kvo_39" localSheetId="4">#REF!</definedName>
    <definedName name="Kvo_39" localSheetId="12">#REF!</definedName>
    <definedName name="Kvo_39" localSheetId="14">#REF!</definedName>
    <definedName name="Kvo_39" localSheetId="16">#REF!</definedName>
    <definedName name="Kvo_39" localSheetId="17">#REF!</definedName>
    <definedName name="Kvo_39" localSheetId="18">#REF!</definedName>
    <definedName name="Kvo_39" localSheetId="10">#REF!</definedName>
    <definedName name="Kvo_39" localSheetId="9">#REF!</definedName>
    <definedName name="Kvo_39" localSheetId="11">#REF!</definedName>
    <definedName name="Kvo_39">#REF!</definedName>
    <definedName name="Kvo_40" localSheetId="4">#REF!</definedName>
    <definedName name="Kvo_40" localSheetId="12">#REF!</definedName>
    <definedName name="Kvo_40" localSheetId="14">#REF!</definedName>
    <definedName name="Kvo_40" localSheetId="16">#REF!</definedName>
    <definedName name="Kvo_40" localSheetId="17">#REF!</definedName>
    <definedName name="Kvo_40" localSheetId="18">#REF!</definedName>
    <definedName name="Kvo_40" localSheetId="10">#REF!</definedName>
    <definedName name="Kvo_40" localSheetId="9">#REF!</definedName>
    <definedName name="Kvo_40" localSheetId="11">#REF!</definedName>
    <definedName name="Kvo_40">#REF!</definedName>
    <definedName name="Kvo_41" localSheetId="4">#REF!</definedName>
    <definedName name="Kvo_41" localSheetId="12">#REF!</definedName>
    <definedName name="Kvo_41" localSheetId="14">#REF!</definedName>
    <definedName name="Kvo_41" localSheetId="16">#REF!</definedName>
    <definedName name="Kvo_41" localSheetId="17">#REF!</definedName>
    <definedName name="Kvo_41" localSheetId="18">#REF!</definedName>
    <definedName name="Kvo_41" localSheetId="10">#REF!</definedName>
    <definedName name="Kvo_41" localSheetId="9">#REF!</definedName>
    <definedName name="Kvo_41" localSheetId="11">#REF!</definedName>
    <definedName name="Kvo_41">#REF!</definedName>
    <definedName name="Kvo_42" localSheetId="4">#REF!</definedName>
    <definedName name="Kvo_42" localSheetId="12">#REF!</definedName>
    <definedName name="Kvo_42" localSheetId="14">#REF!</definedName>
    <definedName name="Kvo_42" localSheetId="16">#REF!</definedName>
    <definedName name="Kvo_42" localSheetId="17">#REF!</definedName>
    <definedName name="Kvo_42" localSheetId="18">#REF!</definedName>
    <definedName name="Kvo_42" localSheetId="10">#REF!</definedName>
    <definedName name="Kvo_42" localSheetId="9">#REF!</definedName>
    <definedName name="Kvo_42" localSheetId="11">#REF!</definedName>
    <definedName name="Kvo_42">#REF!</definedName>
    <definedName name="Kvo_43" localSheetId="4">#REF!</definedName>
    <definedName name="Kvo_43" localSheetId="12">#REF!</definedName>
    <definedName name="Kvo_43" localSheetId="14">#REF!</definedName>
    <definedName name="Kvo_43" localSheetId="16">#REF!</definedName>
    <definedName name="Kvo_43" localSheetId="17">#REF!</definedName>
    <definedName name="Kvo_43" localSheetId="18">#REF!</definedName>
    <definedName name="Kvo_43" localSheetId="10">#REF!</definedName>
    <definedName name="Kvo_43" localSheetId="9">#REF!</definedName>
    <definedName name="Kvo_43" localSheetId="11">#REF!</definedName>
    <definedName name="Kvo_43">#REF!</definedName>
    <definedName name="Kvo_44" localSheetId="4">#REF!</definedName>
    <definedName name="Kvo_44" localSheetId="12">#REF!</definedName>
    <definedName name="Kvo_44" localSheetId="14">#REF!</definedName>
    <definedName name="Kvo_44" localSheetId="16">#REF!</definedName>
    <definedName name="Kvo_44" localSheetId="17">#REF!</definedName>
    <definedName name="Kvo_44" localSheetId="18">#REF!</definedName>
    <definedName name="Kvo_44" localSheetId="10">#REF!</definedName>
    <definedName name="Kvo_44" localSheetId="9">#REF!</definedName>
    <definedName name="Kvo_44" localSheetId="11">#REF!</definedName>
    <definedName name="Kvo_44">#REF!</definedName>
    <definedName name="Kvo_45" localSheetId="4">#REF!</definedName>
    <definedName name="Kvo_45" localSheetId="12">#REF!</definedName>
    <definedName name="Kvo_45" localSheetId="14">#REF!</definedName>
    <definedName name="Kvo_45" localSheetId="16">#REF!</definedName>
    <definedName name="Kvo_45" localSheetId="17">#REF!</definedName>
    <definedName name="Kvo_45" localSheetId="18">#REF!</definedName>
    <definedName name="Kvo_45" localSheetId="10">#REF!</definedName>
    <definedName name="Kvo_45" localSheetId="9">#REF!</definedName>
    <definedName name="Kvo_45" localSheetId="11">#REF!</definedName>
    <definedName name="Kvo_45">#REF!</definedName>
    <definedName name="Kvo_46" localSheetId="4">#REF!</definedName>
    <definedName name="Kvo_46" localSheetId="12">#REF!</definedName>
    <definedName name="Kvo_46" localSheetId="14">#REF!</definedName>
    <definedName name="Kvo_46" localSheetId="16">#REF!</definedName>
    <definedName name="Kvo_46" localSheetId="17">#REF!</definedName>
    <definedName name="Kvo_46" localSheetId="18">#REF!</definedName>
    <definedName name="Kvo_46" localSheetId="10">#REF!</definedName>
    <definedName name="Kvo_46" localSheetId="9">#REF!</definedName>
    <definedName name="Kvo_46" localSheetId="11">#REF!</definedName>
    <definedName name="Kvo_46">#REF!</definedName>
    <definedName name="Kvo_47" localSheetId="4">#REF!</definedName>
    <definedName name="Kvo_47" localSheetId="12">#REF!</definedName>
    <definedName name="Kvo_47" localSheetId="14">#REF!</definedName>
    <definedName name="Kvo_47" localSheetId="16">#REF!</definedName>
    <definedName name="Kvo_47" localSheetId="17">#REF!</definedName>
    <definedName name="Kvo_47" localSheetId="18">#REF!</definedName>
    <definedName name="Kvo_47" localSheetId="10">#REF!</definedName>
    <definedName name="Kvo_47" localSheetId="9">#REF!</definedName>
    <definedName name="Kvo_47" localSheetId="11">#REF!</definedName>
    <definedName name="Kvo_47">#REF!</definedName>
    <definedName name="Kvo_48" localSheetId="4">#REF!</definedName>
    <definedName name="Kvo_48" localSheetId="12">#REF!</definedName>
    <definedName name="Kvo_48" localSheetId="14">#REF!</definedName>
    <definedName name="Kvo_48" localSheetId="16">#REF!</definedName>
    <definedName name="Kvo_48" localSheetId="17">#REF!</definedName>
    <definedName name="Kvo_48" localSheetId="18">#REF!</definedName>
    <definedName name="Kvo_48" localSheetId="10">#REF!</definedName>
    <definedName name="Kvo_48" localSheetId="9">#REF!</definedName>
    <definedName name="Kvo_48" localSheetId="11">#REF!</definedName>
    <definedName name="Kvo_48">#REF!</definedName>
    <definedName name="Kvo_49" localSheetId="4">#REF!</definedName>
    <definedName name="Kvo_49" localSheetId="12">#REF!</definedName>
    <definedName name="Kvo_49" localSheetId="14">#REF!</definedName>
    <definedName name="Kvo_49" localSheetId="16">#REF!</definedName>
    <definedName name="Kvo_49" localSheetId="17">#REF!</definedName>
    <definedName name="Kvo_49" localSheetId="18">#REF!</definedName>
    <definedName name="Kvo_49" localSheetId="10">#REF!</definedName>
    <definedName name="Kvo_49" localSheetId="9">#REF!</definedName>
    <definedName name="Kvo_49" localSheetId="11">#REF!</definedName>
    <definedName name="Kvo_49">#REF!</definedName>
    <definedName name="Kvo_50" localSheetId="4">#REF!</definedName>
    <definedName name="Kvo_50" localSheetId="12">#REF!</definedName>
    <definedName name="Kvo_50" localSheetId="14">#REF!</definedName>
    <definedName name="Kvo_50" localSheetId="16">#REF!</definedName>
    <definedName name="Kvo_50" localSheetId="17">#REF!</definedName>
    <definedName name="Kvo_50" localSheetId="18">#REF!</definedName>
    <definedName name="Kvo_50" localSheetId="10">#REF!</definedName>
    <definedName name="Kvo_50" localSheetId="9">#REF!</definedName>
    <definedName name="Kvo_50" localSheetId="11">#REF!</definedName>
    <definedName name="Kvo_50">#REF!</definedName>
    <definedName name="Kvo_51" localSheetId="4">#REF!</definedName>
    <definedName name="Kvo_51" localSheetId="12">#REF!</definedName>
    <definedName name="Kvo_51" localSheetId="14">#REF!</definedName>
    <definedName name="Kvo_51" localSheetId="16">#REF!</definedName>
    <definedName name="Kvo_51" localSheetId="17">#REF!</definedName>
    <definedName name="Kvo_51" localSheetId="18">#REF!</definedName>
    <definedName name="Kvo_51" localSheetId="10">#REF!</definedName>
    <definedName name="Kvo_51" localSheetId="9">#REF!</definedName>
    <definedName name="Kvo_51" localSheetId="11">#REF!</definedName>
    <definedName name="Kvo_51">#REF!</definedName>
    <definedName name="Kvo_52" localSheetId="4">#REF!</definedName>
    <definedName name="Kvo_52" localSheetId="12">#REF!</definedName>
    <definedName name="Kvo_52" localSheetId="14">#REF!</definedName>
    <definedName name="Kvo_52" localSheetId="16">#REF!</definedName>
    <definedName name="Kvo_52" localSheetId="17">#REF!</definedName>
    <definedName name="Kvo_52" localSheetId="18">#REF!</definedName>
    <definedName name="Kvo_52" localSheetId="10">#REF!</definedName>
    <definedName name="Kvo_52" localSheetId="9">#REF!</definedName>
    <definedName name="Kvo_52" localSheetId="11">#REF!</definedName>
    <definedName name="Kvo_52">#REF!</definedName>
    <definedName name="Kvo_53" localSheetId="4">#REF!</definedName>
    <definedName name="Kvo_53" localSheetId="12">#REF!</definedName>
    <definedName name="Kvo_53" localSheetId="14">#REF!</definedName>
    <definedName name="Kvo_53" localSheetId="16">#REF!</definedName>
    <definedName name="Kvo_53" localSheetId="17">#REF!</definedName>
    <definedName name="Kvo_53" localSheetId="18">#REF!</definedName>
    <definedName name="Kvo_53" localSheetId="10">#REF!</definedName>
    <definedName name="Kvo_53" localSheetId="9">#REF!</definedName>
    <definedName name="Kvo_53" localSheetId="11">#REF!</definedName>
    <definedName name="Kvo_53">#REF!</definedName>
    <definedName name="NB_juges" localSheetId="4">#REF!</definedName>
    <definedName name="NB_juges" localSheetId="12">#REF!</definedName>
    <definedName name="NB_juges" localSheetId="14">#REF!</definedName>
    <definedName name="NB_juges" localSheetId="16">#REF!</definedName>
    <definedName name="NB_juges" localSheetId="17">#REF!</definedName>
    <definedName name="NB_juges" localSheetId="18">#REF!</definedName>
    <definedName name="NB_juges" localSheetId="10">#REF!</definedName>
    <definedName name="NB_juges" localSheetId="9">#REF!</definedName>
    <definedName name="NB_juges" localSheetId="11">#REF!</definedName>
    <definedName name="NB_juges">#REF!</definedName>
    <definedName name="NC" localSheetId="4">'[11]vol 1 juges F4C'!$H$2</definedName>
    <definedName name="NC" localSheetId="12">'[11]vol 1 juges F4C'!$H$2</definedName>
    <definedName name="NC" localSheetId="14">'[17]vol 1 juges F4C'!$H$2</definedName>
    <definedName name="NC" localSheetId="16">'[6]vol 1 juges F4C'!$H$2</definedName>
    <definedName name="NC" localSheetId="17">'[11]vol 1 juges F4C'!$H$2</definedName>
    <definedName name="NC" localSheetId="18">'[11]vol 1 juges F4C'!$H$2</definedName>
    <definedName name="NC" localSheetId="10">'[11]vol 1 juges F4C'!$H$2</definedName>
    <definedName name="NC" localSheetId="9">'[6]vol 1 juges F4C'!$H$2</definedName>
    <definedName name="NC" localSheetId="11">'[11]vol 1 juges F4C'!$H$2</definedName>
    <definedName name="NC">'[1]vol 1 juges F4C'!$H$2</definedName>
    <definedName name="NJ" localSheetId="4">'[11]vol 1 juges F4C'!$D$2</definedName>
    <definedName name="NJ" localSheetId="12">'[11]vol 1 juges F4C'!$D$2</definedName>
    <definedName name="NJ" localSheetId="14">'[17]vol 1 juges F4C'!$D$2</definedName>
    <definedName name="NJ" localSheetId="16">'[6]vol 1 juges F4C'!$D$2</definedName>
    <definedName name="NJ" localSheetId="17">'[11]vol 1 juges F4C'!$D$2</definedName>
    <definedName name="NJ" localSheetId="18">'[11]vol 1 juges F4C'!$D$2</definedName>
    <definedName name="NJ" localSheetId="10">'[11]vol 1 juges F4C'!$D$2</definedName>
    <definedName name="NJ" localSheetId="9">'[6]vol 1 juges F4C'!$D$2</definedName>
    <definedName name="NJ" localSheetId="11">'[11]vol 1 juges F4C'!$D$2</definedName>
    <definedName name="NJ">'[1]vol 1 juges F4C'!$D$2</definedName>
    <definedName name="Pil" localSheetId="4">#REF!</definedName>
    <definedName name="Pil" localSheetId="12">#REF!</definedName>
    <definedName name="Pil" localSheetId="14">#REF!</definedName>
    <definedName name="Pil" localSheetId="16">#REF!</definedName>
    <definedName name="Pil" localSheetId="17">#REF!</definedName>
    <definedName name="Pil" localSheetId="18">#REF!</definedName>
    <definedName name="Pil" localSheetId="10">#REF!</definedName>
    <definedName name="Pil" localSheetId="9">#REF!</definedName>
    <definedName name="Pil" localSheetId="11">#REF!</definedName>
    <definedName name="Pil">#REF!</definedName>
    <definedName name="Pil_30" localSheetId="4">#REF!</definedName>
    <definedName name="Pil_30" localSheetId="12">#REF!</definedName>
    <definedName name="Pil_30" localSheetId="14">#REF!</definedName>
    <definedName name="Pil_30" localSheetId="16">#REF!</definedName>
    <definedName name="Pil_30" localSheetId="17">#REF!</definedName>
    <definedName name="Pil_30" localSheetId="18">#REF!</definedName>
    <definedName name="Pil_30" localSheetId="10">#REF!</definedName>
    <definedName name="Pil_30" localSheetId="9">#REF!</definedName>
    <definedName name="Pil_30" localSheetId="11">#REF!</definedName>
    <definedName name="Pil_30">#REF!</definedName>
    <definedName name="Pil_31" localSheetId="4">#REF!</definedName>
    <definedName name="Pil_31" localSheetId="12">#REF!</definedName>
    <definedName name="Pil_31" localSheetId="14">#REF!</definedName>
    <definedName name="Pil_31" localSheetId="16">#REF!</definedName>
    <definedName name="Pil_31" localSheetId="17">#REF!</definedName>
    <definedName name="Pil_31" localSheetId="18">#REF!</definedName>
    <definedName name="Pil_31" localSheetId="10">#REF!</definedName>
    <definedName name="Pil_31" localSheetId="9">#REF!</definedName>
    <definedName name="Pil_31" localSheetId="11">#REF!</definedName>
    <definedName name="Pil_31">#REF!</definedName>
    <definedName name="Pil_32" localSheetId="4">#REF!</definedName>
    <definedName name="Pil_32" localSheetId="12">#REF!</definedName>
    <definedName name="Pil_32" localSheetId="14">#REF!</definedName>
    <definedName name="Pil_32" localSheetId="16">#REF!</definedName>
    <definedName name="Pil_32" localSheetId="17">#REF!</definedName>
    <definedName name="Pil_32" localSheetId="18">#REF!</definedName>
    <definedName name="Pil_32" localSheetId="10">#REF!</definedName>
    <definedName name="Pil_32" localSheetId="9">#REF!</definedName>
    <definedName name="Pil_32" localSheetId="11">#REF!</definedName>
    <definedName name="Pil_32">#REF!</definedName>
    <definedName name="Pil_33" localSheetId="4">#REF!</definedName>
    <definedName name="Pil_33" localSheetId="12">#REF!</definedName>
    <definedName name="Pil_33" localSheetId="14">#REF!</definedName>
    <definedName name="Pil_33" localSheetId="16">#REF!</definedName>
    <definedName name="Pil_33" localSheetId="17">#REF!</definedName>
    <definedName name="Pil_33" localSheetId="18">#REF!</definedName>
    <definedName name="Pil_33" localSheetId="10">#REF!</definedName>
    <definedName name="Pil_33" localSheetId="9">#REF!</definedName>
    <definedName name="Pil_33" localSheetId="11">#REF!</definedName>
    <definedName name="Pil_33">#REF!</definedName>
    <definedName name="Pil_34" localSheetId="4">#REF!</definedName>
    <definedName name="Pil_34" localSheetId="12">#REF!</definedName>
    <definedName name="Pil_34" localSheetId="14">#REF!</definedName>
    <definedName name="Pil_34" localSheetId="16">#REF!</definedName>
    <definedName name="Pil_34" localSheetId="17">#REF!</definedName>
    <definedName name="Pil_34" localSheetId="18">#REF!</definedName>
    <definedName name="Pil_34" localSheetId="10">#REF!</definedName>
    <definedName name="Pil_34" localSheetId="9">#REF!</definedName>
    <definedName name="Pil_34" localSheetId="11">#REF!</definedName>
    <definedName name="Pil_34">#REF!</definedName>
    <definedName name="Pil_35" localSheetId="4">#REF!</definedName>
    <definedName name="Pil_35" localSheetId="12">#REF!</definedName>
    <definedName name="Pil_35" localSheetId="14">#REF!</definedName>
    <definedName name="Pil_35" localSheetId="16">#REF!</definedName>
    <definedName name="Pil_35" localSheetId="17">#REF!</definedName>
    <definedName name="Pil_35" localSheetId="18">#REF!</definedName>
    <definedName name="Pil_35" localSheetId="10">#REF!</definedName>
    <definedName name="Pil_35" localSheetId="9">#REF!</definedName>
    <definedName name="Pil_35" localSheetId="11">#REF!</definedName>
    <definedName name="Pil_35">#REF!</definedName>
    <definedName name="Pil_36" localSheetId="4">#REF!</definedName>
    <definedName name="Pil_36" localSheetId="12">#REF!</definedName>
    <definedName name="Pil_36" localSheetId="14">#REF!</definedName>
    <definedName name="Pil_36" localSheetId="16">#REF!</definedName>
    <definedName name="Pil_36" localSheetId="17">#REF!</definedName>
    <definedName name="Pil_36" localSheetId="18">#REF!</definedName>
    <definedName name="Pil_36" localSheetId="10">#REF!</definedName>
    <definedName name="Pil_36" localSheetId="9">#REF!</definedName>
    <definedName name="Pil_36" localSheetId="11">#REF!</definedName>
    <definedName name="Pil_36">#REF!</definedName>
    <definedName name="Pil_37" localSheetId="4">#REF!</definedName>
    <definedName name="Pil_37" localSheetId="12">#REF!</definedName>
    <definedName name="Pil_37" localSheetId="14">#REF!</definedName>
    <definedName name="Pil_37" localSheetId="16">#REF!</definedName>
    <definedName name="Pil_37" localSheetId="17">#REF!</definedName>
    <definedName name="Pil_37" localSheetId="18">#REF!</definedName>
    <definedName name="Pil_37" localSheetId="10">#REF!</definedName>
    <definedName name="Pil_37" localSheetId="9">#REF!</definedName>
    <definedName name="Pil_37" localSheetId="11">#REF!</definedName>
    <definedName name="Pil_37">#REF!</definedName>
    <definedName name="Pil_38" localSheetId="4">#REF!</definedName>
    <definedName name="Pil_38" localSheetId="12">#REF!</definedName>
    <definedName name="Pil_38" localSheetId="14">#REF!</definedName>
    <definedName name="Pil_38" localSheetId="16">#REF!</definedName>
    <definedName name="Pil_38" localSheetId="17">#REF!</definedName>
    <definedName name="Pil_38" localSheetId="18">#REF!</definedName>
    <definedName name="Pil_38" localSheetId="10">#REF!</definedName>
    <definedName name="Pil_38" localSheetId="9">#REF!</definedName>
    <definedName name="Pil_38" localSheetId="11">#REF!</definedName>
    <definedName name="Pil_38">#REF!</definedName>
    <definedName name="Pil_39" localSheetId="4">#REF!</definedName>
    <definedName name="Pil_39" localSheetId="12">#REF!</definedName>
    <definedName name="Pil_39" localSheetId="14">#REF!</definedName>
    <definedName name="Pil_39" localSheetId="16">#REF!</definedName>
    <definedName name="Pil_39" localSheetId="17">#REF!</definedName>
    <definedName name="Pil_39" localSheetId="18">#REF!</definedName>
    <definedName name="Pil_39" localSheetId="10">#REF!</definedName>
    <definedName name="Pil_39" localSheetId="9">#REF!</definedName>
    <definedName name="Pil_39" localSheetId="11">#REF!</definedName>
    <definedName name="Pil_39">#REF!</definedName>
    <definedName name="Pil_40" localSheetId="4">#REF!</definedName>
    <definedName name="Pil_40" localSheetId="12">#REF!</definedName>
    <definedName name="Pil_40" localSheetId="14">#REF!</definedName>
    <definedName name="Pil_40" localSheetId="16">#REF!</definedName>
    <definedName name="Pil_40" localSheetId="17">#REF!</definedName>
    <definedName name="Pil_40" localSheetId="18">#REF!</definedName>
    <definedName name="Pil_40" localSheetId="10">#REF!</definedName>
    <definedName name="Pil_40" localSheetId="9">#REF!</definedName>
    <definedName name="Pil_40" localSheetId="11">#REF!</definedName>
    <definedName name="Pil_40">#REF!</definedName>
    <definedName name="Pil_41" localSheetId="4">#REF!</definedName>
    <definedName name="Pil_41" localSheetId="12">#REF!</definedName>
    <definedName name="Pil_41" localSheetId="14">#REF!</definedName>
    <definedName name="Pil_41" localSheetId="16">#REF!</definedName>
    <definedName name="Pil_41" localSheetId="17">#REF!</definedName>
    <definedName name="Pil_41" localSheetId="18">#REF!</definedName>
    <definedName name="Pil_41" localSheetId="10">#REF!</definedName>
    <definedName name="Pil_41" localSheetId="9">#REF!</definedName>
    <definedName name="Pil_41" localSheetId="11">#REF!</definedName>
    <definedName name="Pil_41">#REF!</definedName>
    <definedName name="Pil_42" localSheetId="4">#REF!</definedName>
    <definedName name="Pil_42" localSheetId="12">#REF!</definedName>
    <definedName name="Pil_42" localSheetId="14">#REF!</definedName>
    <definedName name="Pil_42" localSheetId="16">#REF!</definedName>
    <definedName name="Pil_42" localSheetId="17">#REF!</definedName>
    <definedName name="Pil_42" localSheetId="18">#REF!</definedName>
    <definedName name="Pil_42" localSheetId="10">#REF!</definedName>
    <definedName name="Pil_42" localSheetId="9">#REF!</definedName>
    <definedName name="Pil_42" localSheetId="11">#REF!</definedName>
    <definedName name="Pil_42">#REF!</definedName>
    <definedName name="Pil_43" localSheetId="4">#REF!</definedName>
    <definedName name="Pil_43" localSheetId="12">#REF!</definedName>
    <definedName name="Pil_43" localSheetId="14">#REF!</definedName>
    <definedName name="Pil_43" localSheetId="16">#REF!</definedName>
    <definedName name="Pil_43" localSheetId="17">#REF!</definedName>
    <definedName name="Pil_43" localSheetId="18">#REF!</definedName>
    <definedName name="Pil_43" localSheetId="10">#REF!</definedName>
    <definedName name="Pil_43" localSheetId="9">#REF!</definedName>
    <definedName name="Pil_43" localSheetId="11">#REF!</definedName>
    <definedName name="Pil_43">#REF!</definedName>
    <definedName name="Pil_44" localSheetId="4">#REF!</definedName>
    <definedName name="Pil_44" localSheetId="12">#REF!</definedName>
    <definedName name="Pil_44" localSheetId="14">#REF!</definedName>
    <definedName name="Pil_44" localSheetId="16">#REF!</definedName>
    <definedName name="Pil_44" localSheetId="17">#REF!</definedName>
    <definedName name="Pil_44" localSheetId="18">#REF!</definedName>
    <definedName name="Pil_44" localSheetId="10">#REF!</definedName>
    <definedName name="Pil_44" localSheetId="9">#REF!</definedName>
    <definedName name="Pil_44" localSheetId="11">#REF!</definedName>
    <definedName name="Pil_44">#REF!</definedName>
    <definedName name="Pil_45" localSheetId="4">#REF!</definedName>
    <definedName name="Pil_45" localSheetId="12">#REF!</definedName>
    <definedName name="Pil_45" localSheetId="14">#REF!</definedName>
    <definedName name="Pil_45" localSheetId="16">#REF!</definedName>
    <definedName name="Pil_45" localSheetId="17">#REF!</definedName>
    <definedName name="Pil_45" localSheetId="18">#REF!</definedName>
    <definedName name="Pil_45" localSheetId="10">#REF!</definedName>
    <definedName name="Pil_45" localSheetId="9">#REF!</definedName>
    <definedName name="Pil_45" localSheetId="11">#REF!</definedName>
    <definedName name="Pil_45">#REF!</definedName>
    <definedName name="Pil_46" localSheetId="4">#REF!</definedName>
    <definedName name="Pil_46" localSheetId="12">#REF!</definedName>
    <definedName name="Pil_46" localSheetId="14">#REF!</definedName>
    <definedName name="Pil_46" localSheetId="16">#REF!</definedName>
    <definedName name="Pil_46" localSheetId="17">#REF!</definedName>
    <definedName name="Pil_46" localSheetId="18">#REF!</definedName>
    <definedName name="Pil_46" localSheetId="10">#REF!</definedName>
    <definedName name="Pil_46" localSheetId="9">#REF!</definedName>
    <definedName name="Pil_46" localSheetId="11">#REF!</definedName>
    <definedName name="Pil_46">#REF!</definedName>
    <definedName name="Pil_47" localSheetId="4">#REF!</definedName>
    <definedName name="Pil_47" localSheetId="12">#REF!</definedName>
    <definedName name="Pil_47" localSheetId="14">#REF!</definedName>
    <definedName name="Pil_47" localSheetId="16">#REF!</definedName>
    <definedName name="Pil_47" localSheetId="17">#REF!</definedName>
    <definedName name="Pil_47" localSheetId="18">#REF!</definedName>
    <definedName name="Pil_47" localSheetId="10">#REF!</definedName>
    <definedName name="Pil_47" localSheetId="9">#REF!</definedName>
    <definedName name="Pil_47" localSheetId="11">#REF!</definedName>
    <definedName name="Pil_47">#REF!</definedName>
    <definedName name="Pil_48" localSheetId="4">#REF!</definedName>
    <definedName name="Pil_48" localSheetId="12">#REF!</definedName>
    <definedName name="Pil_48" localSheetId="14">#REF!</definedName>
    <definedName name="Pil_48" localSheetId="16">#REF!</definedName>
    <definedName name="Pil_48" localSheetId="17">#REF!</definedName>
    <definedName name="Pil_48" localSheetId="18">#REF!</definedName>
    <definedName name="Pil_48" localSheetId="10">#REF!</definedName>
    <definedName name="Pil_48" localSheetId="9">#REF!</definedName>
    <definedName name="Pil_48" localSheetId="11">#REF!</definedName>
    <definedName name="Pil_48">#REF!</definedName>
    <definedName name="Pil_49" localSheetId="4">#REF!</definedName>
    <definedName name="Pil_49" localSheetId="12">#REF!</definedName>
    <definedName name="Pil_49" localSheetId="14">#REF!</definedName>
    <definedName name="Pil_49" localSheetId="16">#REF!</definedName>
    <definedName name="Pil_49" localSheetId="17">#REF!</definedName>
    <definedName name="Pil_49" localSheetId="18">#REF!</definedName>
    <definedName name="Pil_49" localSheetId="10">#REF!</definedName>
    <definedName name="Pil_49" localSheetId="9">#REF!</definedName>
    <definedName name="Pil_49" localSheetId="11">#REF!</definedName>
    <definedName name="Pil_49">#REF!</definedName>
    <definedName name="Pil_50" localSheetId="4">#REF!</definedName>
    <definedName name="Pil_50" localSheetId="12">#REF!</definedName>
    <definedName name="Pil_50" localSheetId="14">#REF!</definedName>
    <definedName name="Pil_50" localSheetId="16">#REF!</definedName>
    <definedName name="Pil_50" localSheetId="17">#REF!</definedName>
    <definedName name="Pil_50" localSheetId="18">#REF!</definedName>
    <definedName name="Pil_50" localSheetId="10">#REF!</definedName>
    <definedName name="Pil_50" localSheetId="9">#REF!</definedName>
    <definedName name="Pil_50" localSheetId="11">#REF!</definedName>
    <definedName name="Pil_50">#REF!</definedName>
    <definedName name="Pil_51" localSheetId="4">#REF!</definedName>
    <definedName name="Pil_51" localSheetId="12">#REF!</definedName>
    <definedName name="Pil_51" localSheetId="14">#REF!</definedName>
    <definedName name="Pil_51" localSheetId="16">#REF!</definedName>
    <definedName name="Pil_51" localSheetId="17">#REF!</definedName>
    <definedName name="Pil_51" localSheetId="18">#REF!</definedName>
    <definedName name="Pil_51" localSheetId="10">#REF!</definedName>
    <definedName name="Pil_51" localSheetId="9">#REF!</definedName>
    <definedName name="Pil_51" localSheetId="11">#REF!</definedName>
    <definedName name="Pil_51">#REF!</definedName>
    <definedName name="Pil_52" localSheetId="4">#REF!</definedName>
    <definedName name="Pil_52" localSheetId="12">#REF!</definedName>
    <definedName name="Pil_52" localSheetId="14">#REF!</definedName>
    <definedName name="Pil_52" localSheetId="16">#REF!</definedName>
    <definedName name="Pil_52" localSheetId="17">#REF!</definedName>
    <definedName name="Pil_52" localSheetId="18">#REF!</definedName>
    <definedName name="Pil_52" localSheetId="10">#REF!</definedName>
    <definedName name="Pil_52" localSheetId="9">#REF!</definedName>
    <definedName name="Pil_52" localSheetId="11">#REF!</definedName>
    <definedName name="Pil_52">#REF!</definedName>
    <definedName name="Pil_53" localSheetId="4">#REF!</definedName>
    <definedName name="Pil_53" localSheetId="12">#REF!</definedName>
    <definedName name="Pil_53" localSheetId="14">#REF!</definedName>
    <definedName name="Pil_53" localSheetId="16">#REF!</definedName>
    <definedName name="Pil_53" localSheetId="17">#REF!</definedName>
    <definedName name="Pil_53" localSheetId="18">#REF!</definedName>
    <definedName name="Pil_53" localSheetId="10">#REF!</definedName>
    <definedName name="Pil_53" localSheetId="9">#REF!</definedName>
    <definedName name="Pil_53" localSheetId="11">#REF!</definedName>
    <definedName name="Pil_53">#REF!</definedName>
    <definedName name="Pilo" localSheetId="4">#REF!</definedName>
    <definedName name="Pilo" localSheetId="12">#REF!</definedName>
    <definedName name="Pilo" localSheetId="14">#REF!</definedName>
    <definedName name="Pilo" localSheetId="16">#REF!</definedName>
    <definedName name="Pilo" localSheetId="17">#REF!</definedName>
    <definedName name="Pilo" localSheetId="18">#REF!</definedName>
    <definedName name="Pilo" localSheetId="10">#REF!</definedName>
    <definedName name="Pilo" localSheetId="9">#REF!</definedName>
    <definedName name="Pilo" localSheetId="11">#REF!</definedName>
    <definedName name="Pilo">#REF!</definedName>
    <definedName name="Pilo_30" localSheetId="4">#REF!</definedName>
    <definedName name="Pilo_30" localSheetId="12">#REF!</definedName>
    <definedName name="Pilo_30" localSheetId="14">#REF!</definedName>
    <definedName name="Pilo_30" localSheetId="16">#REF!</definedName>
    <definedName name="Pilo_30" localSheetId="17">#REF!</definedName>
    <definedName name="Pilo_30" localSheetId="18">#REF!</definedName>
    <definedName name="Pilo_30" localSheetId="10">#REF!</definedName>
    <definedName name="Pilo_30" localSheetId="9">#REF!</definedName>
    <definedName name="Pilo_30" localSheetId="11">#REF!</definedName>
    <definedName name="Pilo_30">#REF!</definedName>
    <definedName name="Pilo_31" localSheetId="4">#REF!</definedName>
    <definedName name="Pilo_31" localSheetId="12">#REF!</definedName>
    <definedName name="Pilo_31" localSheetId="14">#REF!</definedName>
    <definedName name="Pilo_31" localSheetId="16">#REF!</definedName>
    <definedName name="Pilo_31" localSheetId="17">#REF!</definedName>
    <definedName name="Pilo_31" localSheetId="18">#REF!</definedName>
    <definedName name="Pilo_31" localSheetId="10">#REF!</definedName>
    <definedName name="Pilo_31" localSheetId="9">#REF!</definedName>
    <definedName name="Pilo_31" localSheetId="11">#REF!</definedName>
    <definedName name="Pilo_31">#REF!</definedName>
    <definedName name="Pilo_32" localSheetId="4">#REF!</definedName>
    <definedName name="Pilo_32" localSheetId="12">#REF!</definedName>
    <definedName name="Pilo_32" localSheetId="14">#REF!</definedName>
    <definedName name="Pilo_32" localSheetId="16">#REF!</definedName>
    <definedName name="Pilo_32" localSheetId="17">#REF!</definedName>
    <definedName name="Pilo_32" localSheetId="18">#REF!</definedName>
    <definedName name="Pilo_32" localSheetId="10">#REF!</definedName>
    <definedName name="Pilo_32" localSheetId="9">#REF!</definedName>
    <definedName name="Pilo_32" localSheetId="11">#REF!</definedName>
    <definedName name="Pilo_32">#REF!</definedName>
    <definedName name="Pilo_33" localSheetId="4">#REF!</definedName>
    <definedName name="Pilo_33" localSheetId="12">#REF!</definedName>
    <definedName name="Pilo_33" localSheetId="14">#REF!</definedName>
    <definedName name="Pilo_33" localSheetId="16">#REF!</definedName>
    <definedName name="Pilo_33" localSheetId="17">#REF!</definedName>
    <definedName name="Pilo_33" localSheetId="18">#REF!</definedName>
    <definedName name="Pilo_33" localSheetId="10">#REF!</definedName>
    <definedName name="Pilo_33" localSheetId="9">#REF!</definedName>
    <definedName name="Pilo_33" localSheetId="11">#REF!</definedName>
    <definedName name="Pilo_33">#REF!</definedName>
    <definedName name="Pilo_34" localSheetId="4">#REF!</definedName>
    <definedName name="Pilo_34" localSheetId="12">#REF!</definedName>
    <definedName name="Pilo_34" localSheetId="14">#REF!</definedName>
    <definedName name="Pilo_34" localSheetId="16">#REF!</definedName>
    <definedName name="Pilo_34" localSheetId="17">#REF!</definedName>
    <definedName name="Pilo_34" localSheetId="18">#REF!</definedName>
    <definedName name="Pilo_34" localSheetId="10">#REF!</definedName>
    <definedName name="Pilo_34" localSheetId="9">#REF!</definedName>
    <definedName name="Pilo_34" localSheetId="11">#REF!</definedName>
    <definedName name="Pilo_34">#REF!</definedName>
    <definedName name="Pilo_35" localSheetId="4">#REF!</definedName>
    <definedName name="Pilo_35" localSheetId="12">#REF!</definedName>
    <definedName name="Pilo_35" localSheetId="14">#REF!</definedName>
    <definedName name="Pilo_35" localSheetId="16">#REF!</definedName>
    <definedName name="Pilo_35" localSheetId="17">#REF!</definedName>
    <definedName name="Pilo_35" localSheetId="18">#REF!</definedName>
    <definedName name="Pilo_35" localSheetId="10">#REF!</definedName>
    <definedName name="Pilo_35" localSheetId="9">#REF!</definedName>
    <definedName name="Pilo_35" localSheetId="11">#REF!</definedName>
    <definedName name="Pilo_35">#REF!</definedName>
    <definedName name="Pilo_36" localSheetId="4">#REF!</definedName>
    <definedName name="Pilo_36" localSheetId="12">#REF!</definedName>
    <definedName name="Pilo_36" localSheetId="14">#REF!</definedName>
    <definedName name="Pilo_36" localSheetId="16">#REF!</definedName>
    <definedName name="Pilo_36" localSheetId="17">#REF!</definedName>
    <definedName name="Pilo_36" localSheetId="18">#REF!</definedName>
    <definedName name="Pilo_36" localSheetId="10">#REF!</definedName>
    <definedName name="Pilo_36" localSheetId="9">#REF!</definedName>
    <definedName name="Pilo_36" localSheetId="11">#REF!</definedName>
    <definedName name="Pilo_36">#REF!</definedName>
    <definedName name="Pilo_37" localSheetId="4">#REF!</definedName>
    <definedName name="Pilo_37" localSheetId="12">#REF!</definedName>
    <definedName name="Pilo_37" localSheetId="14">#REF!</definedName>
    <definedName name="Pilo_37" localSheetId="16">#REF!</definedName>
    <definedName name="Pilo_37" localSheetId="17">#REF!</definedName>
    <definedName name="Pilo_37" localSheetId="18">#REF!</definedName>
    <definedName name="Pilo_37" localSheetId="10">#REF!</definedName>
    <definedName name="Pilo_37" localSheetId="9">#REF!</definedName>
    <definedName name="Pilo_37" localSheetId="11">#REF!</definedName>
    <definedName name="Pilo_37">#REF!</definedName>
    <definedName name="Pilo_38" localSheetId="4">#REF!</definedName>
    <definedName name="Pilo_38" localSheetId="12">#REF!</definedName>
    <definedName name="Pilo_38" localSheetId="14">#REF!</definedName>
    <definedName name="Pilo_38" localSheetId="16">#REF!</definedName>
    <definedName name="Pilo_38" localSheetId="17">#REF!</definedName>
    <definedName name="Pilo_38" localSheetId="18">#REF!</definedName>
    <definedName name="Pilo_38" localSheetId="10">#REF!</definedName>
    <definedName name="Pilo_38" localSheetId="9">#REF!</definedName>
    <definedName name="Pilo_38" localSheetId="11">#REF!</definedName>
    <definedName name="Pilo_38">#REF!</definedName>
    <definedName name="Pilo_39" localSheetId="4">#REF!</definedName>
    <definedName name="Pilo_39" localSheetId="12">#REF!</definedName>
    <definedName name="Pilo_39" localSheetId="14">#REF!</definedName>
    <definedName name="Pilo_39" localSheetId="16">#REF!</definedName>
    <definedName name="Pilo_39" localSheetId="17">#REF!</definedName>
    <definedName name="Pilo_39" localSheetId="18">#REF!</definedName>
    <definedName name="Pilo_39" localSheetId="10">#REF!</definedName>
    <definedName name="Pilo_39" localSheetId="9">#REF!</definedName>
    <definedName name="Pilo_39" localSheetId="11">#REF!</definedName>
    <definedName name="Pilo_39">#REF!</definedName>
    <definedName name="Pilo_40" localSheetId="4">#REF!</definedName>
    <definedName name="Pilo_40" localSheetId="12">#REF!</definedName>
    <definedName name="Pilo_40" localSheetId="14">#REF!</definedName>
    <definedName name="Pilo_40" localSheetId="16">#REF!</definedName>
    <definedName name="Pilo_40" localSheetId="17">#REF!</definedName>
    <definedName name="Pilo_40" localSheetId="18">#REF!</definedName>
    <definedName name="Pilo_40" localSheetId="10">#REF!</definedName>
    <definedName name="Pilo_40" localSheetId="9">#REF!</definedName>
    <definedName name="Pilo_40" localSheetId="11">#REF!</definedName>
    <definedName name="Pilo_40">#REF!</definedName>
    <definedName name="Pilo_41" localSheetId="4">#REF!</definedName>
    <definedName name="Pilo_41" localSheetId="12">#REF!</definedName>
    <definedName name="Pilo_41" localSheetId="14">#REF!</definedName>
    <definedName name="Pilo_41" localSheetId="16">#REF!</definedName>
    <definedName name="Pilo_41" localSheetId="17">#REF!</definedName>
    <definedName name="Pilo_41" localSheetId="18">#REF!</definedName>
    <definedName name="Pilo_41" localSheetId="10">#REF!</definedName>
    <definedName name="Pilo_41" localSheetId="9">#REF!</definedName>
    <definedName name="Pilo_41" localSheetId="11">#REF!</definedName>
    <definedName name="Pilo_41">#REF!</definedName>
    <definedName name="Pilo_42" localSheetId="4">#REF!</definedName>
    <definedName name="Pilo_42" localSheetId="12">#REF!</definedName>
    <definedName name="Pilo_42" localSheetId="14">#REF!</definedName>
    <definedName name="Pilo_42" localSheetId="16">#REF!</definedName>
    <definedName name="Pilo_42" localSheetId="17">#REF!</definedName>
    <definedName name="Pilo_42" localSheetId="18">#REF!</definedName>
    <definedName name="Pilo_42" localSheetId="10">#REF!</definedName>
    <definedName name="Pilo_42" localSheetId="9">#REF!</definedName>
    <definedName name="Pilo_42" localSheetId="11">#REF!</definedName>
    <definedName name="Pilo_42">#REF!</definedName>
    <definedName name="Pilo_43" localSheetId="4">#REF!</definedName>
    <definedName name="Pilo_43" localSheetId="12">#REF!</definedName>
    <definedName name="Pilo_43" localSheetId="14">#REF!</definedName>
    <definedName name="Pilo_43" localSheetId="16">#REF!</definedName>
    <definedName name="Pilo_43" localSheetId="17">#REF!</definedName>
    <definedName name="Pilo_43" localSheetId="18">#REF!</definedName>
    <definedName name="Pilo_43" localSheetId="10">#REF!</definedName>
    <definedName name="Pilo_43" localSheetId="9">#REF!</definedName>
    <definedName name="Pilo_43" localSheetId="11">#REF!</definedName>
    <definedName name="Pilo_43">#REF!</definedName>
    <definedName name="Pilo_44" localSheetId="4">#REF!</definedName>
    <definedName name="Pilo_44" localSheetId="12">#REF!</definedName>
    <definedName name="Pilo_44" localSheetId="14">#REF!</definedName>
    <definedName name="Pilo_44" localSheetId="16">#REF!</definedName>
    <definedName name="Pilo_44" localSheetId="17">#REF!</definedName>
    <definedName name="Pilo_44" localSheetId="18">#REF!</definedName>
    <definedName name="Pilo_44" localSheetId="10">#REF!</definedName>
    <definedName name="Pilo_44" localSheetId="9">#REF!</definedName>
    <definedName name="Pilo_44" localSheetId="11">#REF!</definedName>
    <definedName name="Pilo_44">#REF!</definedName>
    <definedName name="Pilo_45" localSheetId="4">#REF!</definedName>
    <definedName name="Pilo_45" localSheetId="12">#REF!</definedName>
    <definedName name="Pilo_45" localSheetId="14">#REF!</definedName>
    <definedName name="Pilo_45" localSheetId="16">#REF!</definedName>
    <definedName name="Pilo_45" localSheetId="17">#REF!</definedName>
    <definedName name="Pilo_45" localSheetId="18">#REF!</definedName>
    <definedName name="Pilo_45" localSheetId="10">#REF!</definedName>
    <definedName name="Pilo_45" localSheetId="9">#REF!</definedName>
    <definedName name="Pilo_45" localSheetId="11">#REF!</definedName>
    <definedName name="Pilo_45">#REF!</definedName>
    <definedName name="Pilo_46" localSheetId="4">#REF!</definedName>
    <definedName name="Pilo_46" localSheetId="12">#REF!</definedName>
    <definedName name="Pilo_46" localSheetId="14">#REF!</definedName>
    <definedName name="Pilo_46" localSheetId="16">#REF!</definedName>
    <definedName name="Pilo_46" localSheetId="17">#REF!</definedName>
    <definedName name="Pilo_46" localSheetId="18">#REF!</definedName>
    <definedName name="Pilo_46" localSheetId="10">#REF!</definedName>
    <definedName name="Pilo_46" localSheetId="9">#REF!</definedName>
    <definedName name="Pilo_46" localSheetId="11">#REF!</definedName>
    <definedName name="Pilo_46">#REF!</definedName>
    <definedName name="Pilo_47" localSheetId="4">#REF!</definedName>
    <definedName name="Pilo_47" localSheetId="12">#REF!</definedName>
    <definedName name="Pilo_47" localSheetId="14">#REF!</definedName>
    <definedName name="Pilo_47" localSheetId="16">#REF!</definedName>
    <definedName name="Pilo_47" localSheetId="17">#REF!</definedName>
    <definedName name="Pilo_47" localSheetId="18">#REF!</definedName>
    <definedName name="Pilo_47" localSheetId="10">#REF!</definedName>
    <definedName name="Pilo_47" localSheetId="9">#REF!</definedName>
    <definedName name="Pilo_47" localSheetId="11">#REF!</definedName>
    <definedName name="Pilo_47">#REF!</definedName>
    <definedName name="Pilo_48" localSheetId="4">#REF!</definedName>
    <definedName name="Pilo_48" localSheetId="12">#REF!</definedName>
    <definedName name="Pilo_48" localSheetId="14">#REF!</definedName>
    <definedName name="Pilo_48" localSheetId="16">#REF!</definedName>
    <definedName name="Pilo_48" localSheetId="17">#REF!</definedName>
    <definedName name="Pilo_48" localSheetId="18">#REF!</definedName>
    <definedName name="Pilo_48" localSheetId="10">#REF!</definedName>
    <definedName name="Pilo_48" localSheetId="9">#REF!</definedName>
    <definedName name="Pilo_48" localSheetId="11">#REF!</definedName>
    <definedName name="Pilo_48">#REF!</definedName>
    <definedName name="Pilo_49" localSheetId="4">#REF!</definedName>
    <definedName name="Pilo_49" localSheetId="12">#REF!</definedName>
    <definedName name="Pilo_49" localSheetId="14">#REF!</definedName>
    <definedName name="Pilo_49" localSheetId="16">#REF!</definedName>
    <definedName name="Pilo_49" localSheetId="17">#REF!</definedName>
    <definedName name="Pilo_49" localSheetId="18">#REF!</definedName>
    <definedName name="Pilo_49" localSheetId="10">#REF!</definedName>
    <definedName name="Pilo_49" localSheetId="9">#REF!</definedName>
    <definedName name="Pilo_49" localSheetId="11">#REF!</definedName>
    <definedName name="Pilo_49">#REF!</definedName>
    <definedName name="Pilo_50" localSheetId="4">#REF!</definedName>
    <definedName name="Pilo_50" localSheetId="12">#REF!</definedName>
    <definedName name="Pilo_50" localSheetId="14">#REF!</definedName>
    <definedName name="Pilo_50" localSheetId="16">#REF!</definedName>
    <definedName name="Pilo_50" localSheetId="17">#REF!</definedName>
    <definedName name="Pilo_50" localSheetId="18">#REF!</definedName>
    <definedName name="Pilo_50" localSheetId="10">#REF!</definedName>
    <definedName name="Pilo_50" localSheetId="9">#REF!</definedName>
    <definedName name="Pilo_50" localSheetId="11">#REF!</definedName>
    <definedName name="Pilo_50">#REF!</definedName>
    <definedName name="Pilo_51" localSheetId="4">#REF!</definedName>
    <definedName name="Pilo_51" localSheetId="12">#REF!</definedName>
    <definedName name="Pilo_51" localSheetId="14">#REF!</definedName>
    <definedName name="Pilo_51" localSheetId="16">#REF!</definedName>
    <definedName name="Pilo_51" localSheetId="17">#REF!</definedName>
    <definedName name="Pilo_51" localSheetId="18">#REF!</definedName>
    <definedName name="Pilo_51" localSheetId="10">#REF!</definedName>
    <definedName name="Pilo_51" localSheetId="9">#REF!</definedName>
    <definedName name="Pilo_51" localSheetId="11">#REF!</definedName>
    <definedName name="Pilo_51">#REF!</definedName>
    <definedName name="Pilo_52" localSheetId="4">#REF!</definedName>
    <definedName name="Pilo_52" localSheetId="12">#REF!</definedName>
    <definedName name="Pilo_52" localSheetId="14">#REF!</definedName>
    <definedName name="Pilo_52" localSheetId="16">#REF!</definedName>
    <definedName name="Pilo_52" localSheetId="17">#REF!</definedName>
    <definedName name="Pilo_52" localSheetId="18">#REF!</definedName>
    <definedName name="Pilo_52" localSheetId="10">#REF!</definedName>
    <definedName name="Pilo_52" localSheetId="9">#REF!</definedName>
    <definedName name="Pilo_52" localSheetId="11">#REF!</definedName>
    <definedName name="Pilo_52">#REF!</definedName>
    <definedName name="Pilo_53" localSheetId="4">#REF!</definedName>
    <definedName name="Pilo_53" localSheetId="12">#REF!</definedName>
    <definedName name="Pilo_53" localSheetId="14">#REF!</definedName>
    <definedName name="Pilo_53" localSheetId="16">#REF!</definedName>
    <definedName name="Pilo_53" localSheetId="17">#REF!</definedName>
    <definedName name="Pilo_53" localSheetId="18">#REF!</definedName>
    <definedName name="Pilo_53" localSheetId="10">#REF!</definedName>
    <definedName name="Pilo_53" localSheetId="9">#REF!</definedName>
    <definedName name="Pilo_53" localSheetId="11">#REF!</definedName>
    <definedName name="Pilo_53">#REF!</definedName>
    <definedName name="Pilot" localSheetId="4">#REF!</definedName>
    <definedName name="Pilot" localSheetId="12">#REF!</definedName>
    <definedName name="Pilot" localSheetId="14">#REF!</definedName>
    <definedName name="Pilot" localSheetId="16">#REF!</definedName>
    <definedName name="Pilot" localSheetId="17">#REF!</definedName>
    <definedName name="Pilot" localSheetId="18">#REF!</definedName>
    <definedName name="Pilot" localSheetId="10">#REF!</definedName>
    <definedName name="Pilot" localSheetId="9">#REF!</definedName>
    <definedName name="Pilot" localSheetId="11">#REF!</definedName>
    <definedName name="Pilot">#REF!</definedName>
    <definedName name="Pilot_30" localSheetId="4">#REF!</definedName>
    <definedName name="Pilot_30" localSheetId="12">#REF!</definedName>
    <definedName name="Pilot_30" localSheetId="14">#REF!</definedName>
    <definedName name="Pilot_30" localSheetId="16">#REF!</definedName>
    <definedName name="Pilot_30" localSheetId="17">#REF!</definedName>
    <definedName name="Pilot_30" localSheetId="18">#REF!</definedName>
    <definedName name="Pilot_30" localSheetId="10">#REF!</definedName>
    <definedName name="Pilot_30" localSheetId="9">#REF!</definedName>
    <definedName name="Pilot_30" localSheetId="11">#REF!</definedName>
    <definedName name="Pilot_30">#REF!</definedName>
    <definedName name="Pilot_31" localSheetId="4">#REF!</definedName>
    <definedName name="Pilot_31" localSheetId="12">#REF!</definedName>
    <definedName name="Pilot_31" localSheetId="14">#REF!</definedName>
    <definedName name="Pilot_31" localSheetId="16">#REF!</definedName>
    <definedName name="Pilot_31" localSheetId="17">#REF!</definedName>
    <definedName name="Pilot_31" localSheetId="18">#REF!</definedName>
    <definedName name="Pilot_31" localSheetId="10">#REF!</definedName>
    <definedName name="Pilot_31" localSheetId="9">#REF!</definedName>
    <definedName name="Pilot_31" localSheetId="11">#REF!</definedName>
    <definedName name="Pilot_31">#REF!</definedName>
    <definedName name="Pilot_32" localSheetId="4">#REF!</definedName>
    <definedName name="Pilot_32" localSheetId="12">#REF!</definedName>
    <definedName name="Pilot_32" localSheetId="14">#REF!</definedName>
    <definedName name="Pilot_32" localSheetId="16">#REF!</definedName>
    <definedName name="Pilot_32" localSheetId="17">#REF!</definedName>
    <definedName name="Pilot_32" localSheetId="18">#REF!</definedName>
    <definedName name="Pilot_32" localSheetId="10">#REF!</definedName>
    <definedName name="Pilot_32" localSheetId="9">#REF!</definedName>
    <definedName name="Pilot_32" localSheetId="11">#REF!</definedName>
    <definedName name="Pilot_32">#REF!</definedName>
    <definedName name="Pilot_33" localSheetId="4">#REF!</definedName>
    <definedName name="Pilot_33" localSheetId="12">#REF!</definedName>
    <definedName name="Pilot_33" localSheetId="14">#REF!</definedName>
    <definedName name="Pilot_33" localSheetId="16">#REF!</definedName>
    <definedName name="Pilot_33" localSheetId="17">#REF!</definedName>
    <definedName name="Pilot_33" localSheetId="18">#REF!</definedName>
    <definedName name="Pilot_33" localSheetId="10">#REF!</definedName>
    <definedName name="Pilot_33" localSheetId="9">#REF!</definedName>
    <definedName name="Pilot_33" localSheetId="11">#REF!</definedName>
    <definedName name="Pilot_33">#REF!</definedName>
    <definedName name="Pilot_34" localSheetId="4">#REF!</definedName>
    <definedName name="Pilot_34" localSheetId="12">#REF!</definedName>
    <definedName name="Pilot_34" localSheetId="14">#REF!</definedName>
    <definedName name="Pilot_34" localSheetId="16">#REF!</definedName>
    <definedName name="Pilot_34" localSheetId="17">#REF!</definedName>
    <definedName name="Pilot_34" localSheetId="18">#REF!</definedName>
    <definedName name="Pilot_34" localSheetId="10">#REF!</definedName>
    <definedName name="Pilot_34" localSheetId="9">#REF!</definedName>
    <definedName name="Pilot_34" localSheetId="11">#REF!</definedName>
    <definedName name="Pilot_34">#REF!</definedName>
    <definedName name="Pilot_35" localSheetId="4">#REF!</definedName>
    <definedName name="Pilot_35" localSheetId="12">#REF!</definedName>
    <definedName name="Pilot_35" localSheetId="14">#REF!</definedName>
    <definedName name="Pilot_35" localSheetId="16">#REF!</definedName>
    <definedName name="Pilot_35" localSheetId="17">#REF!</definedName>
    <definedName name="Pilot_35" localSheetId="18">#REF!</definedName>
    <definedName name="Pilot_35" localSheetId="10">#REF!</definedName>
    <definedName name="Pilot_35" localSheetId="9">#REF!</definedName>
    <definedName name="Pilot_35" localSheetId="11">#REF!</definedName>
    <definedName name="Pilot_35">#REF!</definedName>
    <definedName name="Pilot_36" localSheetId="4">#REF!</definedName>
    <definedName name="Pilot_36" localSheetId="12">#REF!</definedName>
    <definedName name="Pilot_36" localSheetId="14">#REF!</definedName>
    <definedName name="Pilot_36" localSheetId="16">#REF!</definedName>
    <definedName name="Pilot_36" localSheetId="17">#REF!</definedName>
    <definedName name="Pilot_36" localSheetId="18">#REF!</definedName>
    <definedName name="Pilot_36" localSheetId="10">#REF!</definedName>
    <definedName name="Pilot_36" localSheetId="9">#REF!</definedName>
    <definedName name="Pilot_36" localSheetId="11">#REF!</definedName>
    <definedName name="Pilot_36">#REF!</definedName>
    <definedName name="Pilot_37" localSheetId="4">#REF!</definedName>
    <definedName name="Pilot_37" localSheetId="12">#REF!</definedName>
    <definedName name="Pilot_37" localSheetId="14">#REF!</definedName>
    <definedName name="Pilot_37" localSheetId="16">#REF!</definedName>
    <definedName name="Pilot_37" localSheetId="17">#REF!</definedName>
    <definedName name="Pilot_37" localSheetId="18">#REF!</definedName>
    <definedName name="Pilot_37" localSheetId="10">#REF!</definedName>
    <definedName name="Pilot_37" localSheetId="9">#REF!</definedName>
    <definedName name="Pilot_37" localSheetId="11">#REF!</definedName>
    <definedName name="Pilot_37">#REF!</definedName>
    <definedName name="Pilot_38" localSheetId="4">#REF!</definedName>
    <definedName name="Pilot_38" localSheetId="12">#REF!</definedName>
    <definedName name="Pilot_38" localSheetId="14">#REF!</definedName>
    <definedName name="Pilot_38" localSheetId="16">#REF!</definedName>
    <definedName name="Pilot_38" localSheetId="17">#REF!</definedName>
    <definedName name="Pilot_38" localSheetId="18">#REF!</definedName>
    <definedName name="Pilot_38" localSheetId="10">#REF!</definedName>
    <definedName name="Pilot_38" localSheetId="9">#REF!</definedName>
    <definedName name="Pilot_38" localSheetId="11">#REF!</definedName>
    <definedName name="Pilot_38">#REF!</definedName>
    <definedName name="Pilot_39" localSheetId="4">#REF!</definedName>
    <definedName name="Pilot_39" localSheetId="12">#REF!</definedName>
    <definedName name="Pilot_39" localSheetId="14">#REF!</definedName>
    <definedName name="Pilot_39" localSheetId="16">#REF!</definedName>
    <definedName name="Pilot_39" localSheetId="17">#REF!</definedName>
    <definedName name="Pilot_39" localSheetId="18">#REF!</definedName>
    <definedName name="Pilot_39" localSheetId="10">#REF!</definedName>
    <definedName name="Pilot_39" localSheetId="9">#REF!</definedName>
    <definedName name="Pilot_39" localSheetId="11">#REF!</definedName>
    <definedName name="Pilot_39">#REF!</definedName>
    <definedName name="Pilot_40" localSheetId="4">#REF!</definedName>
    <definedName name="Pilot_40" localSheetId="12">#REF!</definedName>
    <definedName name="Pilot_40" localSheetId="14">#REF!</definedName>
    <definedName name="Pilot_40" localSheetId="16">#REF!</definedName>
    <definedName name="Pilot_40" localSheetId="17">#REF!</definedName>
    <definedName name="Pilot_40" localSheetId="18">#REF!</definedName>
    <definedName name="Pilot_40" localSheetId="10">#REF!</definedName>
    <definedName name="Pilot_40" localSheetId="9">#REF!</definedName>
    <definedName name="Pilot_40" localSheetId="11">#REF!</definedName>
    <definedName name="Pilot_40">#REF!</definedName>
    <definedName name="Pilot_41" localSheetId="4">#REF!</definedName>
    <definedName name="Pilot_41" localSheetId="12">#REF!</definedName>
    <definedName name="Pilot_41" localSheetId="14">#REF!</definedName>
    <definedName name="Pilot_41" localSheetId="16">#REF!</definedName>
    <definedName name="Pilot_41" localSheetId="17">#REF!</definedName>
    <definedName name="Pilot_41" localSheetId="18">#REF!</definedName>
    <definedName name="Pilot_41" localSheetId="10">#REF!</definedName>
    <definedName name="Pilot_41" localSheetId="9">#REF!</definedName>
    <definedName name="Pilot_41" localSheetId="11">#REF!</definedName>
    <definedName name="Pilot_41">#REF!</definedName>
    <definedName name="Pilot_42" localSheetId="4">#REF!</definedName>
    <definedName name="Pilot_42" localSheetId="12">#REF!</definedName>
    <definedName name="Pilot_42" localSheetId="14">#REF!</definedName>
    <definedName name="Pilot_42" localSheetId="16">#REF!</definedName>
    <definedName name="Pilot_42" localSheetId="17">#REF!</definedName>
    <definedName name="Pilot_42" localSheetId="18">#REF!</definedName>
    <definedName name="Pilot_42" localSheetId="10">#REF!</definedName>
    <definedName name="Pilot_42" localSheetId="9">#REF!</definedName>
    <definedName name="Pilot_42" localSheetId="11">#REF!</definedName>
    <definedName name="Pilot_42">#REF!</definedName>
    <definedName name="Pilot_43" localSheetId="4">#REF!</definedName>
    <definedName name="Pilot_43" localSheetId="12">#REF!</definedName>
    <definedName name="Pilot_43" localSheetId="14">#REF!</definedName>
    <definedName name="Pilot_43" localSheetId="16">#REF!</definedName>
    <definedName name="Pilot_43" localSheetId="17">#REF!</definedName>
    <definedName name="Pilot_43" localSheetId="18">#REF!</definedName>
    <definedName name="Pilot_43" localSheetId="10">#REF!</definedName>
    <definedName name="Pilot_43" localSheetId="9">#REF!</definedName>
    <definedName name="Pilot_43" localSheetId="11">#REF!</definedName>
    <definedName name="Pilot_43">#REF!</definedName>
    <definedName name="Pilot_44" localSheetId="4">#REF!</definedName>
    <definedName name="Pilot_44" localSheetId="12">#REF!</definedName>
    <definedName name="Pilot_44" localSheetId="14">#REF!</definedName>
    <definedName name="Pilot_44" localSheetId="16">#REF!</definedName>
    <definedName name="Pilot_44" localSheetId="17">#REF!</definedName>
    <definedName name="Pilot_44" localSheetId="18">#REF!</definedName>
    <definedName name="Pilot_44" localSheetId="10">#REF!</definedName>
    <definedName name="Pilot_44" localSheetId="9">#REF!</definedName>
    <definedName name="Pilot_44" localSheetId="11">#REF!</definedName>
    <definedName name="Pilot_44">#REF!</definedName>
    <definedName name="Pilot_45" localSheetId="4">#REF!</definedName>
    <definedName name="Pilot_45" localSheetId="12">#REF!</definedName>
    <definedName name="Pilot_45" localSheetId="14">#REF!</definedName>
    <definedName name="Pilot_45" localSheetId="16">#REF!</definedName>
    <definedName name="Pilot_45" localSheetId="17">#REF!</definedName>
    <definedName name="Pilot_45" localSheetId="18">#REF!</definedName>
    <definedName name="Pilot_45" localSheetId="10">#REF!</definedName>
    <definedName name="Pilot_45" localSheetId="9">#REF!</definedName>
    <definedName name="Pilot_45" localSheetId="11">#REF!</definedName>
    <definedName name="Pilot_45">#REF!</definedName>
    <definedName name="Pilot_46" localSheetId="4">#REF!</definedName>
    <definedName name="Pilot_46" localSheetId="12">#REF!</definedName>
    <definedName name="Pilot_46" localSheetId="14">#REF!</definedName>
    <definedName name="Pilot_46" localSheetId="16">#REF!</definedName>
    <definedName name="Pilot_46" localSheetId="17">#REF!</definedName>
    <definedName name="Pilot_46" localSheetId="18">#REF!</definedName>
    <definedName name="Pilot_46" localSheetId="10">#REF!</definedName>
    <definedName name="Pilot_46" localSheetId="9">#REF!</definedName>
    <definedName name="Pilot_46" localSheetId="11">#REF!</definedName>
    <definedName name="Pilot_46">#REF!</definedName>
    <definedName name="Pilot_47" localSheetId="4">#REF!</definedName>
    <definedName name="Pilot_47" localSheetId="12">#REF!</definedName>
    <definedName name="Pilot_47" localSheetId="14">#REF!</definedName>
    <definedName name="Pilot_47" localSheetId="16">#REF!</definedName>
    <definedName name="Pilot_47" localSheetId="17">#REF!</definedName>
    <definedName name="Pilot_47" localSheetId="18">#REF!</definedName>
    <definedName name="Pilot_47" localSheetId="10">#REF!</definedName>
    <definedName name="Pilot_47" localSheetId="9">#REF!</definedName>
    <definedName name="Pilot_47" localSheetId="11">#REF!</definedName>
    <definedName name="Pilot_47">#REF!</definedName>
    <definedName name="Pilot_48" localSheetId="4">#REF!</definedName>
    <definedName name="Pilot_48" localSheetId="12">#REF!</definedName>
    <definedName name="Pilot_48" localSheetId="14">#REF!</definedName>
    <definedName name="Pilot_48" localSheetId="16">#REF!</definedName>
    <definedName name="Pilot_48" localSheetId="17">#REF!</definedName>
    <definedName name="Pilot_48" localSheetId="18">#REF!</definedName>
    <definedName name="Pilot_48" localSheetId="10">#REF!</definedName>
    <definedName name="Pilot_48" localSheetId="9">#REF!</definedName>
    <definedName name="Pilot_48" localSheetId="11">#REF!</definedName>
    <definedName name="Pilot_48">#REF!</definedName>
    <definedName name="Pilot_49" localSheetId="4">#REF!</definedName>
    <definedName name="Pilot_49" localSheetId="12">#REF!</definedName>
    <definedName name="Pilot_49" localSheetId="14">#REF!</definedName>
    <definedName name="Pilot_49" localSheetId="16">#REF!</definedName>
    <definedName name="Pilot_49" localSheetId="17">#REF!</definedName>
    <definedName name="Pilot_49" localSheetId="18">#REF!</definedName>
    <definedName name="Pilot_49" localSheetId="10">#REF!</definedName>
    <definedName name="Pilot_49" localSheetId="9">#REF!</definedName>
    <definedName name="Pilot_49" localSheetId="11">#REF!</definedName>
    <definedName name="Pilot_49">#REF!</definedName>
    <definedName name="Pilot_50" localSheetId="4">#REF!</definedName>
    <definedName name="Pilot_50" localSheetId="12">#REF!</definedName>
    <definedName name="Pilot_50" localSheetId="14">#REF!</definedName>
    <definedName name="Pilot_50" localSheetId="16">#REF!</definedName>
    <definedName name="Pilot_50" localSheetId="17">#REF!</definedName>
    <definedName name="Pilot_50" localSheetId="18">#REF!</definedName>
    <definedName name="Pilot_50" localSheetId="10">#REF!</definedName>
    <definedName name="Pilot_50" localSheetId="9">#REF!</definedName>
    <definedName name="Pilot_50" localSheetId="11">#REF!</definedName>
    <definedName name="Pilot_50">#REF!</definedName>
    <definedName name="Pilot_51" localSheetId="4">#REF!</definedName>
    <definedName name="Pilot_51" localSheetId="12">#REF!</definedName>
    <definedName name="Pilot_51" localSheetId="14">#REF!</definedName>
    <definedName name="Pilot_51" localSheetId="16">#REF!</definedName>
    <definedName name="Pilot_51" localSheetId="17">#REF!</definedName>
    <definedName name="Pilot_51" localSheetId="18">#REF!</definedName>
    <definedName name="Pilot_51" localSheetId="10">#REF!</definedName>
    <definedName name="Pilot_51" localSheetId="9">#REF!</definedName>
    <definedName name="Pilot_51" localSheetId="11">#REF!</definedName>
    <definedName name="Pilot_51">#REF!</definedName>
    <definedName name="Pilot_52" localSheetId="4">#REF!</definedName>
    <definedName name="Pilot_52" localSheetId="12">#REF!</definedName>
    <definedName name="Pilot_52" localSheetId="14">#REF!</definedName>
    <definedName name="Pilot_52" localSheetId="16">#REF!</definedName>
    <definedName name="Pilot_52" localSheetId="17">#REF!</definedName>
    <definedName name="Pilot_52" localSheetId="18">#REF!</definedName>
    <definedName name="Pilot_52" localSheetId="10">#REF!</definedName>
    <definedName name="Pilot_52" localSheetId="9">#REF!</definedName>
    <definedName name="Pilot_52" localSheetId="11">#REF!</definedName>
    <definedName name="Pilot_52">#REF!</definedName>
    <definedName name="Pilot_53" localSheetId="4">#REF!</definedName>
    <definedName name="Pilot_53" localSheetId="12">#REF!</definedName>
    <definedName name="Pilot_53" localSheetId="14">#REF!</definedName>
    <definedName name="Pilot_53" localSheetId="16">#REF!</definedName>
    <definedName name="Pilot_53" localSheetId="17">#REF!</definedName>
    <definedName name="Pilot_53" localSheetId="18">#REF!</definedName>
    <definedName name="Pilot_53" localSheetId="10">#REF!</definedName>
    <definedName name="Pilot_53" localSheetId="9">#REF!</definedName>
    <definedName name="Pilot_53" localSheetId="11">#REF!</definedName>
    <definedName name="Pilot_53">#REF!</definedName>
    <definedName name="retenu" localSheetId="4">'[12]Résultats'!$M$3:$M$22</definedName>
    <definedName name="retenu" localSheetId="12">'[12]Résultats'!$M$3:$M$22</definedName>
    <definedName name="retenu" localSheetId="14">'[18]Résultats'!$M$3:$M$22</definedName>
    <definedName name="retenu" localSheetId="16">'[7]Résultats'!$M$3:$M$22</definedName>
    <definedName name="retenu" localSheetId="17">'[12]Résultats'!$M$3:$M$22</definedName>
    <definedName name="retenu" localSheetId="18">'[12]Résultats'!$M$3:$M$22</definedName>
    <definedName name="retenu" localSheetId="10">'[12]Résultats'!$M$3:$M$22</definedName>
    <definedName name="retenu" localSheetId="9">'[7]Résultats'!$M$3:$M$22</definedName>
    <definedName name="retenu" localSheetId="11">'[12]Résultats'!$M$3:$M$22</definedName>
    <definedName name="retenu">'[2]Résultats'!$M$3:$M$22</definedName>
    <definedName name="SELE" localSheetId="4">'[11]Sélection F4C'!#REF!</definedName>
    <definedName name="SELE" localSheetId="12">'[11]Sélection F4C'!#REF!</definedName>
    <definedName name="SELE" localSheetId="14">'[17]Sélection F4C'!#REF!</definedName>
    <definedName name="SELE" localSheetId="16">'[6]Sélection F4C'!#REF!</definedName>
    <definedName name="SELE" localSheetId="17">'[11]Sélection F4C'!#REF!</definedName>
    <definedName name="SELE" localSheetId="18">'[11]Sélection F4C'!#REF!</definedName>
    <definedName name="SELE" localSheetId="10">'[11]Sélection F4C'!#REF!</definedName>
    <definedName name="SELE" localSheetId="9">'[6]Sélection F4C'!#REF!</definedName>
    <definedName name="SELE" localSheetId="11">'[11]Sélection F4C'!#REF!</definedName>
    <definedName name="SELE">'[1]Sélection F4C'!#REF!</definedName>
    <definedName name="SELEC" localSheetId="4">'[11]Sélection F4C'!#REF!</definedName>
    <definedName name="SELEC" localSheetId="12">'[11]Sélection F4C'!#REF!</definedName>
    <definedName name="SELEC" localSheetId="14">'[17]Sélection F4C'!#REF!</definedName>
    <definedName name="SELEC" localSheetId="16">'[6]Sélection F4C'!#REF!</definedName>
    <definedName name="SELEC" localSheetId="17">'[11]Sélection F4C'!#REF!</definedName>
    <definedName name="SELEC" localSheetId="18">'[11]Sélection F4C'!#REF!</definedName>
    <definedName name="SELEC" localSheetId="10">'[11]Sélection F4C'!#REF!</definedName>
    <definedName name="SELEC" localSheetId="9">'[6]Sélection F4C'!#REF!</definedName>
    <definedName name="SELEC" localSheetId="11">'[11]Sélection F4C'!#REF!</definedName>
    <definedName name="SELEC">'[1]Sélection F4C'!#REF!</definedName>
    <definedName name="Statique" localSheetId="4">'[11]Sélection F4C'!$H$4:$H$43</definedName>
    <definedName name="Statique" localSheetId="12">'[11]Sélection F4C'!$H$4:$H$43</definedName>
    <definedName name="Statique" localSheetId="14">'[17]Sélection F4C'!$H$4:$H$43</definedName>
    <definedName name="Statique" localSheetId="16">'[6]Sélection F4C'!$H$4:$H$43</definedName>
    <definedName name="Statique" localSheetId="17">'[11]Sélection F4C'!$H$4:$H$43</definedName>
    <definedName name="Statique" localSheetId="18">'[11]Sélection F4C'!$H$4:$H$43</definedName>
    <definedName name="Statique" localSheetId="10">'[11]Sélection F4C'!$H$4:$H$43</definedName>
    <definedName name="Statique" localSheetId="9">'[6]Sélection F4C'!$H$4:$H$43</definedName>
    <definedName name="Statique" localSheetId="11">'[11]Sélection F4C'!$H$4:$H$43</definedName>
    <definedName name="Statique">'[1]Sélection F4C'!$H$4:$H$43</definedName>
    <definedName name="Total_14" localSheetId="4">'[11]Sélection F4C'!#REF!</definedName>
    <definedName name="Total_14" localSheetId="12">'[11]Sélection F4C'!#REF!</definedName>
    <definedName name="Total_14" localSheetId="14">'[17]Sélection F4C'!#REF!</definedName>
    <definedName name="Total_14" localSheetId="16">'[6]Sélection F4C'!#REF!</definedName>
    <definedName name="Total_14" localSheetId="17">'[11]Sélection F4C'!#REF!</definedName>
    <definedName name="Total_14" localSheetId="18">'[11]Sélection F4C'!#REF!</definedName>
    <definedName name="Total_14" localSheetId="10">'[11]Sélection F4C'!#REF!</definedName>
    <definedName name="Total_14" localSheetId="9">'[6]Sélection F4C'!#REF!</definedName>
    <definedName name="Total_14" localSheetId="11">'[11]Sélection F4C'!#REF!</definedName>
    <definedName name="Total_14">'[1]Sélection F4C'!#REF!</definedName>
    <definedName name="Tr" localSheetId="4">#REF!</definedName>
    <definedName name="Tr" localSheetId="12">#REF!</definedName>
    <definedName name="Tr" localSheetId="14">#REF!</definedName>
    <definedName name="Tr" localSheetId="16">#REF!</definedName>
    <definedName name="Tr" localSheetId="17">#REF!</definedName>
    <definedName name="Tr" localSheetId="18">#REF!</definedName>
    <definedName name="Tr" localSheetId="10">#REF!</definedName>
    <definedName name="Tr" localSheetId="9">#REF!</definedName>
    <definedName name="Tr" localSheetId="11">#REF!</definedName>
    <definedName name="Tr">#REF!</definedName>
    <definedName name="Tr_30" localSheetId="4">#REF!</definedName>
    <definedName name="Tr_30" localSheetId="12">#REF!</definedName>
    <definedName name="Tr_30" localSheetId="14">#REF!</definedName>
    <definedName name="Tr_30" localSheetId="16">#REF!</definedName>
    <definedName name="Tr_30" localSheetId="17">#REF!</definedName>
    <definedName name="Tr_30" localSheetId="18">#REF!</definedName>
    <definedName name="Tr_30" localSheetId="10">#REF!</definedName>
    <definedName name="Tr_30" localSheetId="9">#REF!</definedName>
    <definedName name="Tr_30" localSheetId="11">#REF!</definedName>
    <definedName name="Tr_30">#REF!</definedName>
    <definedName name="Tr_31" localSheetId="4">#REF!</definedName>
    <definedName name="Tr_31" localSheetId="12">#REF!</definedName>
    <definedName name="Tr_31" localSheetId="14">#REF!</definedName>
    <definedName name="Tr_31" localSheetId="16">#REF!</definedName>
    <definedName name="Tr_31" localSheetId="17">#REF!</definedName>
    <definedName name="Tr_31" localSheetId="18">#REF!</definedName>
    <definedName name="Tr_31" localSheetId="10">#REF!</definedName>
    <definedName name="Tr_31" localSheetId="9">#REF!</definedName>
    <definedName name="Tr_31" localSheetId="11">#REF!</definedName>
    <definedName name="Tr_31">#REF!</definedName>
    <definedName name="Tr_32" localSheetId="4">#REF!</definedName>
    <definedName name="Tr_32" localSheetId="12">#REF!</definedName>
    <definedName name="Tr_32" localSheetId="14">#REF!</definedName>
    <definedName name="Tr_32" localSheetId="16">#REF!</definedName>
    <definedName name="Tr_32" localSheetId="17">#REF!</definedName>
    <definedName name="Tr_32" localSheetId="18">#REF!</definedName>
    <definedName name="Tr_32" localSheetId="10">#REF!</definedName>
    <definedName name="Tr_32" localSheetId="9">#REF!</definedName>
    <definedName name="Tr_32" localSheetId="11">#REF!</definedName>
    <definedName name="Tr_32">#REF!</definedName>
    <definedName name="Tr_33" localSheetId="4">#REF!</definedName>
    <definedName name="Tr_33" localSheetId="12">#REF!</definedName>
    <definedName name="Tr_33" localSheetId="14">#REF!</definedName>
    <definedName name="Tr_33" localSheetId="16">#REF!</definedName>
    <definedName name="Tr_33" localSheetId="17">#REF!</definedName>
    <definedName name="Tr_33" localSheetId="18">#REF!</definedName>
    <definedName name="Tr_33" localSheetId="10">#REF!</definedName>
    <definedName name="Tr_33" localSheetId="9">#REF!</definedName>
    <definedName name="Tr_33" localSheetId="11">#REF!</definedName>
    <definedName name="Tr_33">#REF!</definedName>
    <definedName name="Tr_34" localSheetId="4">#REF!</definedName>
    <definedName name="Tr_34" localSheetId="12">#REF!</definedName>
    <definedName name="Tr_34" localSheetId="14">#REF!</definedName>
    <definedName name="Tr_34" localSheetId="16">#REF!</definedName>
    <definedName name="Tr_34" localSheetId="17">#REF!</definedName>
    <definedName name="Tr_34" localSheetId="18">#REF!</definedName>
    <definedName name="Tr_34" localSheetId="10">#REF!</definedName>
    <definedName name="Tr_34" localSheetId="9">#REF!</definedName>
    <definedName name="Tr_34" localSheetId="11">#REF!</definedName>
    <definedName name="Tr_34">#REF!</definedName>
    <definedName name="Tr_35" localSheetId="4">#REF!</definedName>
    <definedName name="Tr_35" localSheetId="12">#REF!</definedName>
    <definedName name="Tr_35" localSheetId="14">#REF!</definedName>
    <definedName name="Tr_35" localSheetId="16">#REF!</definedName>
    <definedName name="Tr_35" localSheetId="17">#REF!</definedName>
    <definedName name="Tr_35" localSheetId="18">#REF!</definedName>
    <definedName name="Tr_35" localSheetId="10">#REF!</definedName>
    <definedName name="Tr_35" localSheetId="9">#REF!</definedName>
    <definedName name="Tr_35" localSheetId="11">#REF!</definedName>
    <definedName name="Tr_35">#REF!</definedName>
    <definedName name="Tr_36" localSheetId="4">#REF!</definedName>
    <definedName name="Tr_36" localSheetId="12">#REF!</definedName>
    <definedName name="Tr_36" localSheetId="14">#REF!</definedName>
    <definedName name="Tr_36" localSheetId="16">#REF!</definedName>
    <definedName name="Tr_36" localSheetId="17">#REF!</definedName>
    <definedName name="Tr_36" localSheetId="18">#REF!</definedName>
    <definedName name="Tr_36" localSheetId="10">#REF!</definedName>
    <definedName name="Tr_36" localSheetId="9">#REF!</definedName>
    <definedName name="Tr_36" localSheetId="11">#REF!</definedName>
    <definedName name="Tr_36">#REF!</definedName>
    <definedName name="Tr_37" localSheetId="4">#REF!</definedName>
    <definedName name="Tr_37" localSheetId="12">#REF!</definedName>
    <definedName name="Tr_37" localSheetId="14">#REF!</definedName>
    <definedName name="Tr_37" localSheetId="16">#REF!</definedName>
    <definedName name="Tr_37" localSheetId="17">#REF!</definedName>
    <definedName name="Tr_37" localSheetId="18">#REF!</definedName>
    <definedName name="Tr_37" localSheetId="10">#REF!</definedName>
    <definedName name="Tr_37" localSheetId="9">#REF!</definedName>
    <definedName name="Tr_37" localSheetId="11">#REF!</definedName>
    <definedName name="Tr_37">#REF!</definedName>
    <definedName name="Tr_38" localSheetId="4">#REF!</definedName>
    <definedName name="Tr_38" localSheetId="12">#REF!</definedName>
    <definedName name="Tr_38" localSheetId="14">#REF!</definedName>
    <definedName name="Tr_38" localSheetId="16">#REF!</definedName>
    <definedName name="Tr_38" localSheetId="17">#REF!</definedName>
    <definedName name="Tr_38" localSheetId="18">#REF!</definedName>
    <definedName name="Tr_38" localSheetId="10">#REF!</definedName>
    <definedName name="Tr_38" localSheetId="9">#REF!</definedName>
    <definedName name="Tr_38" localSheetId="11">#REF!</definedName>
    <definedName name="Tr_38">#REF!</definedName>
    <definedName name="Tr_39" localSheetId="4">#REF!</definedName>
    <definedName name="Tr_39" localSheetId="12">#REF!</definedName>
    <definedName name="Tr_39" localSheetId="14">#REF!</definedName>
    <definedName name="Tr_39" localSheetId="16">#REF!</definedName>
    <definedName name="Tr_39" localSheetId="17">#REF!</definedName>
    <definedName name="Tr_39" localSheetId="18">#REF!</definedName>
    <definedName name="Tr_39" localSheetId="10">#REF!</definedName>
    <definedName name="Tr_39" localSheetId="9">#REF!</definedName>
    <definedName name="Tr_39" localSheetId="11">#REF!</definedName>
    <definedName name="Tr_39">#REF!</definedName>
    <definedName name="Tr_40" localSheetId="4">#REF!</definedName>
    <definedName name="Tr_40" localSheetId="12">#REF!</definedName>
    <definedName name="Tr_40" localSheetId="14">#REF!</definedName>
    <definedName name="Tr_40" localSheetId="16">#REF!</definedName>
    <definedName name="Tr_40" localSheetId="17">#REF!</definedName>
    <definedName name="Tr_40" localSheetId="18">#REF!</definedName>
    <definedName name="Tr_40" localSheetId="10">#REF!</definedName>
    <definedName name="Tr_40" localSheetId="9">#REF!</definedName>
    <definedName name="Tr_40" localSheetId="11">#REF!</definedName>
    <definedName name="Tr_40">#REF!</definedName>
    <definedName name="Tr_41" localSheetId="4">#REF!</definedName>
    <definedName name="Tr_41" localSheetId="12">#REF!</definedName>
    <definedName name="Tr_41" localSheetId="14">#REF!</definedName>
    <definedName name="Tr_41" localSheetId="16">#REF!</definedName>
    <definedName name="Tr_41" localSheetId="17">#REF!</definedName>
    <definedName name="Tr_41" localSheetId="18">#REF!</definedName>
    <definedName name="Tr_41" localSheetId="10">#REF!</definedName>
    <definedName name="Tr_41" localSheetId="9">#REF!</definedName>
    <definedName name="Tr_41" localSheetId="11">#REF!</definedName>
    <definedName name="Tr_41">#REF!</definedName>
    <definedName name="Tr_42" localSheetId="4">#REF!</definedName>
    <definedName name="Tr_42" localSheetId="12">#REF!</definedName>
    <definedName name="Tr_42" localSheetId="14">#REF!</definedName>
    <definedName name="Tr_42" localSheetId="16">#REF!</definedName>
    <definedName name="Tr_42" localSheetId="17">#REF!</definedName>
    <definedName name="Tr_42" localSheetId="18">#REF!</definedName>
    <definedName name="Tr_42" localSheetId="10">#REF!</definedName>
    <definedName name="Tr_42" localSheetId="9">#REF!</definedName>
    <definedName name="Tr_42" localSheetId="11">#REF!</definedName>
    <definedName name="Tr_42">#REF!</definedName>
    <definedName name="Tr_43" localSheetId="4">#REF!</definedName>
    <definedName name="Tr_43" localSheetId="12">#REF!</definedName>
    <definedName name="Tr_43" localSheetId="14">#REF!</definedName>
    <definedName name="Tr_43" localSheetId="16">#REF!</definedName>
    <definedName name="Tr_43" localSheetId="17">#REF!</definedName>
    <definedName name="Tr_43" localSheetId="18">#REF!</definedName>
    <definedName name="Tr_43" localSheetId="10">#REF!</definedName>
    <definedName name="Tr_43" localSheetId="9">#REF!</definedName>
    <definedName name="Tr_43" localSheetId="11">#REF!</definedName>
    <definedName name="Tr_43">#REF!</definedName>
    <definedName name="Tr_44" localSheetId="4">#REF!</definedName>
    <definedName name="Tr_44" localSheetId="12">#REF!</definedName>
    <definedName name="Tr_44" localSheetId="14">#REF!</definedName>
    <definedName name="Tr_44" localSheetId="16">#REF!</definedName>
    <definedName name="Tr_44" localSheetId="17">#REF!</definedName>
    <definedName name="Tr_44" localSheetId="18">#REF!</definedName>
    <definedName name="Tr_44" localSheetId="10">#REF!</definedName>
    <definedName name="Tr_44" localSheetId="9">#REF!</definedName>
    <definedName name="Tr_44" localSheetId="11">#REF!</definedName>
    <definedName name="Tr_44">#REF!</definedName>
    <definedName name="Tr_45" localSheetId="4">#REF!</definedName>
    <definedName name="Tr_45" localSheetId="12">#REF!</definedName>
    <definedName name="Tr_45" localSheetId="14">#REF!</definedName>
    <definedName name="Tr_45" localSheetId="16">#REF!</definedName>
    <definedName name="Tr_45" localSheetId="17">#REF!</definedName>
    <definedName name="Tr_45" localSheetId="18">#REF!</definedName>
    <definedName name="Tr_45" localSheetId="10">#REF!</definedName>
    <definedName name="Tr_45" localSheetId="9">#REF!</definedName>
    <definedName name="Tr_45" localSheetId="11">#REF!</definedName>
    <definedName name="Tr_45">#REF!</definedName>
    <definedName name="Tr_46" localSheetId="4">#REF!</definedName>
    <definedName name="Tr_46" localSheetId="12">#REF!</definedName>
    <definedName name="Tr_46" localSheetId="14">#REF!</definedName>
    <definedName name="Tr_46" localSheetId="16">#REF!</definedName>
    <definedName name="Tr_46" localSheetId="17">#REF!</definedName>
    <definedName name="Tr_46" localSheetId="18">#REF!</definedName>
    <definedName name="Tr_46" localSheetId="10">#REF!</definedName>
    <definedName name="Tr_46" localSheetId="9">#REF!</definedName>
    <definedName name="Tr_46" localSheetId="11">#REF!</definedName>
    <definedName name="Tr_46">#REF!</definedName>
    <definedName name="Tr_47" localSheetId="4">#REF!</definedName>
    <definedName name="Tr_47" localSheetId="12">#REF!</definedName>
    <definedName name="Tr_47" localSheetId="14">#REF!</definedName>
    <definedName name="Tr_47" localSheetId="16">#REF!</definedName>
    <definedName name="Tr_47" localSheetId="17">#REF!</definedName>
    <definedName name="Tr_47" localSheetId="18">#REF!</definedName>
    <definedName name="Tr_47" localSheetId="10">#REF!</definedName>
    <definedName name="Tr_47" localSheetId="9">#REF!</definedName>
    <definedName name="Tr_47" localSheetId="11">#REF!</definedName>
    <definedName name="Tr_47">#REF!</definedName>
    <definedName name="Tr_48" localSheetId="4">#REF!</definedName>
    <definedName name="Tr_48" localSheetId="12">#REF!</definedName>
    <definedName name="Tr_48" localSheetId="14">#REF!</definedName>
    <definedName name="Tr_48" localSheetId="16">#REF!</definedName>
    <definedName name="Tr_48" localSheetId="17">#REF!</definedName>
    <definedName name="Tr_48" localSheetId="18">#REF!</definedName>
    <definedName name="Tr_48" localSheetId="10">#REF!</definedName>
    <definedName name="Tr_48" localSheetId="9">#REF!</definedName>
    <definedName name="Tr_48" localSheetId="11">#REF!</definedName>
    <definedName name="Tr_48">#REF!</definedName>
    <definedName name="Tr_49" localSheetId="4">#REF!</definedName>
    <definedName name="Tr_49" localSheetId="12">#REF!</definedName>
    <definedName name="Tr_49" localSheetId="14">#REF!</definedName>
    <definedName name="Tr_49" localSheetId="16">#REF!</definedName>
    <definedName name="Tr_49" localSheetId="17">#REF!</definedName>
    <definedName name="Tr_49" localSheetId="18">#REF!</definedName>
    <definedName name="Tr_49" localSheetId="10">#REF!</definedName>
    <definedName name="Tr_49" localSheetId="9">#REF!</definedName>
    <definedName name="Tr_49" localSheetId="11">#REF!</definedName>
    <definedName name="Tr_49">#REF!</definedName>
    <definedName name="Tr_50" localSheetId="4">#REF!</definedName>
    <definedName name="Tr_50" localSheetId="12">#REF!</definedName>
    <definedName name="Tr_50" localSheetId="14">#REF!</definedName>
    <definedName name="Tr_50" localSheetId="16">#REF!</definedName>
    <definedName name="Tr_50" localSheetId="17">#REF!</definedName>
    <definedName name="Tr_50" localSheetId="18">#REF!</definedName>
    <definedName name="Tr_50" localSheetId="10">#REF!</definedName>
    <definedName name="Tr_50" localSheetId="9">#REF!</definedName>
    <definedName name="Tr_50" localSheetId="11">#REF!</definedName>
    <definedName name="Tr_50">#REF!</definedName>
    <definedName name="Tr_51" localSheetId="4">#REF!</definedName>
    <definedName name="Tr_51" localSheetId="12">#REF!</definedName>
    <definedName name="Tr_51" localSheetId="14">#REF!</definedName>
    <definedName name="Tr_51" localSheetId="16">#REF!</definedName>
    <definedName name="Tr_51" localSheetId="17">#REF!</definedName>
    <definedName name="Tr_51" localSheetId="18">#REF!</definedName>
    <definedName name="Tr_51" localSheetId="10">#REF!</definedName>
    <definedName name="Tr_51" localSheetId="9">#REF!</definedName>
    <definedName name="Tr_51" localSheetId="11">#REF!</definedName>
    <definedName name="Tr_51">#REF!</definedName>
    <definedName name="Tr_52" localSheetId="4">#REF!</definedName>
    <definedName name="Tr_52" localSheetId="12">#REF!</definedName>
    <definedName name="Tr_52" localSheetId="14">#REF!</definedName>
    <definedName name="Tr_52" localSheetId="16">#REF!</definedName>
    <definedName name="Tr_52" localSheetId="17">#REF!</definedName>
    <definedName name="Tr_52" localSheetId="18">#REF!</definedName>
    <definedName name="Tr_52" localSheetId="10">#REF!</definedName>
    <definedName name="Tr_52" localSheetId="9">#REF!</definedName>
    <definedName name="Tr_52" localSheetId="11">#REF!</definedName>
    <definedName name="Tr_52">#REF!</definedName>
    <definedName name="Tr_53" localSheetId="4">#REF!</definedName>
    <definedName name="Tr_53" localSheetId="12">#REF!</definedName>
    <definedName name="Tr_53" localSheetId="14">#REF!</definedName>
    <definedName name="Tr_53" localSheetId="16">#REF!</definedName>
    <definedName name="Tr_53" localSheetId="17">#REF!</definedName>
    <definedName name="Tr_53" localSheetId="18">#REF!</definedName>
    <definedName name="Tr_53" localSheetId="10">#REF!</definedName>
    <definedName name="Tr_53" localSheetId="9">#REF!</definedName>
    <definedName name="Tr_53" localSheetId="11">#REF!</definedName>
    <definedName name="Tr_53">#REF!</definedName>
    <definedName name="Tra" localSheetId="4">#REF!</definedName>
    <definedName name="Tra" localSheetId="12">#REF!</definedName>
    <definedName name="Tra" localSheetId="14">#REF!</definedName>
    <definedName name="Tra" localSheetId="16">#REF!</definedName>
    <definedName name="Tra" localSheetId="17">#REF!</definedName>
    <definedName name="Tra" localSheetId="18">#REF!</definedName>
    <definedName name="Tra" localSheetId="10">#REF!</definedName>
    <definedName name="Tra" localSheetId="9">#REF!</definedName>
    <definedName name="Tra" localSheetId="11">#REF!</definedName>
    <definedName name="Tra">#REF!</definedName>
    <definedName name="Tra_30" localSheetId="4">#REF!</definedName>
    <definedName name="Tra_30" localSheetId="12">#REF!</definedName>
    <definedName name="Tra_30" localSheetId="14">#REF!</definedName>
    <definedName name="Tra_30" localSheetId="16">#REF!</definedName>
    <definedName name="Tra_30" localSheetId="17">#REF!</definedName>
    <definedName name="Tra_30" localSheetId="18">#REF!</definedName>
    <definedName name="Tra_30" localSheetId="10">#REF!</definedName>
    <definedName name="Tra_30" localSheetId="9">#REF!</definedName>
    <definedName name="Tra_30" localSheetId="11">#REF!</definedName>
    <definedName name="Tra_30">#REF!</definedName>
    <definedName name="Tra_31" localSheetId="4">#REF!</definedName>
    <definedName name="Tra_31" localSheetId="12">#REF!</definedName>
    <definedName name="Tra_31" localSheetId="14">#REF!</definedName>
    <definedName name="Tra_31" localSheetId="16">#REF!</definedName>
    <definedName name="Tra_31" localSheetId="17">#REF!</definedName>
    <definedName name="Tra_31" localSheetId="18">#REF!</definedName>
    <definedName name="Tra_31" localSheetId="10">#REF!</definedName>
    <definedName name="Tra_31" localSheetId="9">#REF!</definedName>
    <definedName name="Tra_31" localSheetId="11">#REF!</definedName>
    <definedName name="Tra_31">#REF!</definedName>
    <definedName name="Tra_32" localSheetId="4">#REF!</definedName>
    <definedName name="Tra_32" localSheetId="12">#REF!</definedName>
    <definedName name="Tra_32" localSheetId="14">#REF!</definedName>
    <definedName name="Tra_32" localSheetId="16">#REF!</definedName>
    <definedName name="Tra_32" localSheetId="17">#REF!</definedName>
    <definedName name="Tra_32" localSheetId="18">#REF!</definedName>
    <definedName name="Tra_32" localSheetId="10">#REF!</definedName>
    <definedName name="Tra_32" localSheetId="9">#REF!</definedName>
    <definedName name="Tra_32" localSheetId="11">#REF!</definedName>
    <definedName name="Tra_32">#REF!</definedName>
    <definedName name="Tra_33" localSheetId="4">#REF!</definedName>
    <definedName name="Tra_33" localSheetId="12">#REF!</definedName>
    <definedName name="Tra_33" localSheetId="14">#REF!</definedName>
    <definedName name="Tra_33" localSheetId="16">#REF!</definedName>
    <definedName name="Tra_33" localSheetId="17">#REF!</definedName>
    <definedName name="Tra_33" localSheetId="18">#REF!</definedName>
    <definedName name="Tra_33" localSheetId="10">#REF!</definedName>
    <definedName name="Tra_33" localSheetId="9">#REF!</definedName>
    <definedName name="Tra_33" localSheetId="11">#REF!</definedName>
    <definedName name="Tra_33">#REF!</definedName>
    <definedName name="Tra_34" localSheetId="4">#REF!</definedName>
    <definedName name="Tra_34" localSheetId="12">#REF!</definedName>
    <definedName name="Tra_34" localSheetId="14">#REF!</definedName>
    <definedName name="Tra_34" localSheetId="16">#REF!</definedName>
    <definedName name="Tra_34" localSheetId="17">#REF!</definedName>
    <definedName name="Tra_34" localSheetId="18">#REF!</definedName>
    <definedName name="Tra_34" localSheetId="10">#REF!</definedName>
    <definedName name="Tra_34" localSheetId="9">#REF!</definedName>
    <definedName name="Tra_34" localSheetId="11">#REF!</definedName>
    <definedName name="Tra_34">#REF!</definedName>
    <definedName name="Tra_35" localSheetId="4">#REF!</definedName>
    <definedName name="Tra_35" localSheetId="12">#REF!</definedName>
    <definedName name="Tra_35" localSheetId="14">#REF!</definedName>
    <definedName name="Tra_35" localSheetId="16">#REF!</definedName>
    <definedName name="Tra_35" localSheetId="17">#REF!</definedName>
    <definedName name="Tra_35" localSheetId="18">#REF!</definedName>
    <definedName name="Tra_35" localSheetId="10">#REF!</definedName>
    <definedName name="Tra_35" localSheetId="9">#REF!</definedName>
    <definedName name="Tra_35" localSheetId="11">#REF!</definedName>
    <definedName name="Tra_35">#REF!</definedName>
    <definedName name="Tra_36" localSheetId="4">#REF!</definedName>
    <definedName name="Tra_36" localSheetId="12">#REF!</definedName>
    <definedName name="Tra_36" localSheetId="14">#REF!</definedName>
    <definedName name="Tra_36" localSheetId="16">#REF!</definedName>
    <definedName name="Tra_36" localSheetId="17">#REF!</definedName>
    <definedName name="Tra_36" localSheetId="18">#REF!</definedName>
    <definedName name="Tra_36" localSheetId="10">#REF!</definedName>
    <definedName name="Tra_36" localSheetId="9">#REF!</definedName>
    <definedName name="Tra_36" localSheetId="11">#REF!</definedName>
    <definedName name="Tra_36">#REF!</definedName>
    <definedName name="Tra_37" localSheetId="4">#REF!</definedName>
    <definedName name="Tra_37" localSheetId="12">#REF!</definedName>
    <definedName name="Tra_37" localSheetId="14">#REF!</definedName>
    <definedName name="Tra_37" localSheetId="16">#REF!</definedName>
    <definedName name="Tra_37" localSheetId="17">#REF!</definedName>
    <definedName name="Tra_37" localSheetId="18">#REF!</definedName>
    <definedName name="Tra_37" localSheetId="10">#REF!</definedName>
    <definedName name="Tra_37" localSheetId="9">#REF!</definedName>
    <definedName name="Tra_37" localSheetId="11">#REF!</definedName>
    <definedName name="Tra_37">#REF!</definedName>
    <definedName name="Tra_38" localSheetId="4">#REF!</definedName>
    <definedName name="Tra_38" localSheetId="12">#REF!</definedName>
    <definedName name="Tra_38" localSheetId="14">#REF!</definedName>
    <definedName name="Tra_38" localSheetId="16">#REF!</definedName>
    <definedName name="Tra_38" localSheetId="17">#REF!</definedName>
    <definedName name="Tra_38" localSheetId="18">#REF!</definedName>
    <definedName name="Tra_38" localSheetId="10">#REF!</definedName>
    <definedName name="Tra_38" localSheetId="9">#REF!</definedName>
    <definedName name="Tra_38" localSheetId="11">#REF!</definedName>
    <definedName name="Tra_38">#REF!</definedName>
    <definedName name="Tra_39" localSheetId="4">#REF!</definedName>
    <definedName name="Tra_39" localSheetId="12">#REF!</definedName>
    <definedName name="Tra_39" localSheetId="14">#REF!</definedName>
    <definedName name="Tra_39" localSheetId="16">#REF!</definedName>
    <definedName name="Tra_39" localSheetId="17">#REF!</definedName>
    <definedName name="Tra_39" localSheetId="18">#REF!</definedName>
    <definedName name="Tra_39" localSheetId="10">#REF!</definedName>
    <definedName name="Tra_39" localSheetId="9">#REF!</definedName>
    <definedName name="Tra_39" localSheetId="11">#REF!</definedName>
    <definedName name="Tra_39">#REF!</definedName>
    <definedName name="Tra_40" localSheetId="4">#REF!</definedName>
    <definedName name="Tra_40" localSheetId="12">#REF!</definedName>
    <definedName name="Tra_40" localSheetId="14">#REF!</definedName>
    <definedName name="Tra_40" localSheetId="16">#REF!</definedName>
    <definedName name="Tra_40" localSheetId="17">#REF!</definedName>
    <definedName name="Tra_40" localSheetId="18">#REF!</definedName>
    <definedName name="Tra_40" localSheetId="10">#REF!</definedName>
    <definedName name="Tra_40" localSheetId="9">#REF!</definedName>
    <definedName name="Tra_40" localSheetId="11">#REF!</definedName>
    <definedName name="Tra_40">#REF!</definedName>
    <definedName name="Tra_41" localSheetId="4">#REF!</definedName>
    <definedName name="Tra_41" localSheetId="12">#REF!</definedName>
    <definedName name="Tra_41" localSheetId="14">#REF!</definedName>
    <definedName name="Tra_41" localSheetId="16">#REF!</definedName>
    <definedName name="Tra_41" localSheetId="17">#REF!</definedName>
    <definedName name="Tra_41" localSheetId="18">#REF!</definedName>
    <definedName name="Tra_41" localSheetId="10">#REF!</definedName>
    <definedName name="Tra_41" localSheetId="9">#REF!</definedName>
    <definedName name="Tra_41" localSheetId="11">#REF!</definedName>
    <definedName name="Tra_41">#REF!</definedName>
    <definedName name="Tra_42" localSheetId="4">#REF!</definedName>
    <definedName name="Tra_42" localSheetId="12">#REF!</definedName>
    <definedName name="Tra_42" localSheetId="14">#REF!</definedName>
    <definedName name="Tra_42" localSheetId="16">#REF!</definedName>
    <definedName name="Tra_42" localSheetId="17">#REF!</definedName>
    <definedName name="Tra_42" localSheetId="18">#REF!</definedName>
    <definedName name="Tra_42" localSheetId="10">#REF!</definedName>
    <definedName name="Tra_42" localSheetId="9">#REF!</definedName>
    <definedName name="Tra_42" localSheetId="11">#REF!</definedName>
    <definedName name="Tra_42">#REF!</definedName>
    <definedName name="Tra_43" localSheetId="4">#REF!</definedName>
    <definedName name="Tra_43" localSheetId="12">#REF!</definedName>
    <definedName name="Tra_43" localSheetId="14">#REF!</definedName>
    <definedName name="Tra_43" localSheetId="16">#REF!</definedName>
    <definedName name="Tra_43" localSheetId="17">#REF!</definedName>
    <definedName name="Tra_43" localSheetId="18">#REF!</definedName>
    <definedName name="Tra_43" localSheetId="10">#REF!</definedName>
    <definedName name="Tra_43" localSheetId="9">#REF!</definedName>
    <definedName name="Tra_43" localSheetId="11">#REF!</definedName>
    <definedName name="Tra_43">#REF!</definedName>
    <definedName name="Tra_44" localSheetId="4">#REF!</definedName>
    <definedName name="Tra_44" localSheetId="12">#REF!</definedName>
    <definedName name="Tra_44" localSheetId="14">#REF!</definedName>
    <definedName name="Tra_44" localSheetId="16">#REF!</definedName>
    <definedName name="Tra_44" localSheetId="17">#REF!</definedName>
    <definedName name="Tra_44" localSheetId="18">#REF!</definedName>
    <definedName name="Tra_44" localSheetId="10">#REF!</definedName>
    <definedName name="Tra_44" localSheetId="9">#REF!</definedName>
    <definedName name="Tra_44" localSheetId="11">#REF!</definedName>
    <definedName name="Tra_44">#REF!</definedName>
    <definedName name="Tra_45" localSheetId="4">#REF!</definedName>
    <definedName name="Tra_45" localSheetId="12">#REF!</definedName>
    <definedName name="Tra_45" localSheetId="14">#REF!</definedName>
    <definedName name="Tra_45" localSheetId="16">#REF!</definedName>
    <definedName name="Tra_45" localSheetId="17">#REF!</definedName>
    <definedName name="Tra_45" localSheetId="18">#REF!</definedName>
    <definedName name="Tra_45" localSheetId="10">#REF!</definedName>
    <definedName name="Tra_45" localSheetId="9">#REF!</definedName>
    <definedName name="Tra_45" localSheetId="11">#REF!</definedName>
    <definedName name="Tra_45">#REF!</definedName>
    <definedName name="Tra_46" localSheetId="4">#REF!</definedName>
    <definedName name="Tra_46" localSheetId="12">#REF!</definedName>
    <definedName name="Tra_46" localSheetId="14">#REF!</definedName>
    <definedName name="Tra_46" localSheetId="16">#REF!</definedName>
    <definedName name="Tra_46" localSheetId="17">#REF!</definedName>
    <definedName name="Tra_46" localSheetId="18">#REF!</definedName>
    <definedName name="Tra_46" localSheetId="10">#REF!</definedName>
    <definedName name="Tra_46" localSheetId="9">#REF!</definedName>
    <definedName name="Tra_46" localSheetId="11">#REF!</definedName>
    <definedName name="Tra_46">#REF!</definedName>
    <definedName name="Tra_47" localSheetId="4">#REF!</definedName>
    <definedName name="Tra_47" localSheetId="12">#REF!</definedName>
    <definedName name="Tra_47" localSheetId="14">#REF!</definedName>
    <definedName name="Tra_47" localSheetId="16">#REF!</definedName>
    <definedName name="Tra_47" localSheetId="17">#REF!</definedName>
    <definedName name="Tra_47" localSheetId="18">#REF!</definedName>
    <definedName name="Tra_47" localSheetId="10">#REF!</definedName>
    <definedName name="Tra_47" localSheetId="9">#REF!</definedName>
    <definedName name="Tra_47" localSheetId="11">#REF!</definedName>
    <definedName name="Tra_47">#REF!</definedName>
    <definedName name="Tra_48" localSheetId="4">#REF!</definedName>
    <definedName name="Tra_48" localSheetId="12">#REF!</definedName>
    <definedName name="Tra_48" localSheetId="14">#REF!</definedName>
    <definedName name="Tra_48" localSheetId="16">#REF!</definedName>
    <definedName name="Tra_48" localSheetId="17">#REF!</definedName>
    <definedName name="Tra_48" localSheetId="18">#REF!</definedName>
    <definedName name="Tra_48" localSheetId="10">#REF!</definedName>
    <definedName name="Tra_48" localSheetId="9">#REF!</definedName>
    <definedName name="Tra_48" localSheetId="11">#REF!</definedName>
    <definedName name="Tra_48">#REF!</definedName>
    <definedName name="Tra_49" localSheetId="4">#REF!</definedName>
    <definedName name="Tra_49" localSheetId="12">#REF!</definedName>
    <definedName name="Tra_49" localSheetId="14">#REF!</definedName>
    <definedName name="Tra_49" localSheetId="16">#REF!</definedName>
    <definedName name="Tra_49" localSheetId="17">#REF!</definedName>
    <definedName name="Tra_49" localSheetId="18">#REF!</definedName>
    <definedName name="Tra_49" localSheetId="10">#REF!</definedName>
    <definedName name="Tra_49" localSheetId="9">#REF!</definedName>
    <definedName name="Tra_49" localSheetId="11">#REF!</definedName>
    <definedName name="Tra_49">#REF!</definedName>
    <definedName name="Tra_50" localSheetId="4">#REF!</definedName>
    <definedName name="Tra_50" localSheetId="12">#REF!</definedName>
    <definedName name="Tra_50" localSheetId="14">#REF!</definedName>
    <definedName name="Tra_50" localSheetId="16">#REF!</definedName>
    <definedName name="Tra_50" localSheetId="17">#REF!</definedName>
    <definedName name="Tra_50" localSheetId="18">#REF!</definedName>
    <definedName name="Tra_50" localSheetId="10">#REF!</definedName>
    <definedName name="Tra_50" localSheetId="9">#REF!</definedName>
    <definedName name="Tra_50" localSheetId="11">#REF!</definedName>
    <definedName name="Tra_50">#REF!</definedName>
    <definedName name="Tra_51" localSheetId="4">#REF!</definedName>
    <definedName name="Tra_51" localSheetId="12">#REF!</definedName>
    <definedName name="Tra_51" localSheetId="14">#REF!</definedName>
    <definedName name="Tra_51" localSheetId="16">#REF!</definedName>
    <definedName name="Tra_51" localSheetId="17">#REF!</definedName>
    <definedName name="Tra_51" localSheetId="18">#REF!</definedName>
    <definedName name="Tra_51" localSheetId="10">#REF!</definedName>
    <definedName name="Tra_51" localSheetId="9">#REF!</definedName>
    <definedName name="Tra_51" localSheetId="11">#REF!</definedName>
    <definedName name="Tra_51">#REF!</definedName>
    <definedName name="Tra_52" localSheetId="4">#REF!</definedName>
    <definedName name="Tra_52" localSheetId="12">#REF!</definedName>
    <definedName name="Tra_52" localSheetId="14">#REF!</definedName>
    <definedName name="Tra_52" localSheetId="16">#REF!</definedName>
    <definedName name="Tra_52" localSheetId="17">#REF!</definedName>
    <definedName name="Tra_52" localSheetId="18">#REF!</definedName>
    <definedName name="Tra_52" localSheetId="10">#REF!</definedName>
    <definedName name="Tra_52" localSheetId="9">#REF!</definedName>
    <definedName name="Tra_52" localSheetId="11">#REF!</definedName>
    <definedName name="Tra_52">#REF!</definedName>
    <definedName name="Tra_53" localSheetId="4">#REF!</definedName>
    <definedName name="Tra_53" localSheetId="12">#REF!</definedName>
    <definedName name="Tra_53" localSheetId="14">#REF!</definedName>
    <definedName name="Tra_53" localSheetId="16">#REF!</definedName>
    <definedName name="Tra_53" localSheetId="17">#REF!</definedName>
    <definedName name="Tra_53" localSheetId="18">#REF!</definedName>
    <definedName name="Tra_53" localSheetId="10">#REF!</definedName>
    <definedName name="Tra_53" localSheetId="9">#REF!</definedName>
    <definedName name="Tra_53" localSheetId="11">#REF!</definedName>
    <definedName name="Tra_53">#REF!</definedName>
    <definedName name="Trai" localSheetId="4">#REF!</definedName>
    <definedName name="Trai" localSheetId="12">#REF!</definedName>
    <definedName name="Trai" localSheetId="14">#REF!</definedName>
    <definedName name="Trai" localSheetId="16">#REF!</definedName>
    <definedName name="Trai" localSheetId="17">#REF!</definedName>
    <definedName name="Trai" localSheetId="18">#REF!</definedName>
    <definedName name="Trai" localSheetId="10">#REF!</definedName>
    <definedName name="Trai" localSheetId="9">#REF!</definedName>
    <definedName name="Trai" localSheetId="11">#REF!</definedName>
    <definedName name="Trai">#REF!</definedName>
    <definedName name="Trai_30" localSheetId="4">#REF!</definedName>
    <definedName name="Trai_30" localSheetId="12">#REF!</definedName>
    <definedName name="Trai_30" localSheetId="14">#REF!</definedName>
    <definedName name="Trai_30" localSheetId="16">#REF!</definedName>
    <definedName name="Trai_30" localSheetId="17">#REF!</definedName>
    <definedName name="Trai_30" localSheetId="18">#REF!</definedName>
    <definedName name="Trai_30" localSheetId="10">#REF!</definedName>
    <definedName name="Trai_30" localSheetId="9">#REF!</definedName>
    <definedName name="Trai_30" localSheetId="11">#REF!</definedName>
    <definedName name="Trai_30">#REF!</definedName>
    <definedName name="Trai_31" localSheetId="4">#REF!</definedName>
    <definedName name="Trai_31" localSheetId="12">#REF!</definedName>
    <definedName name="Trai_31" localSheetId="14">#REF!</definedName>
    <definedName name="Trai_31" localSheetId="16">#REF!</definedName>
    <definedName name="Trai_31" localSheetId="17">#REF!</definedName>
    <definedName name="Trai_31" localSheetId="18">#REF!</definedName>
    <definedName name="Trai_31" localSheetId="10">#REF!</definedName>
    <definedName name="Trai_31" localSheetId="9">#REF!</definedName>
    <definedName name="Trai_31" localSheetId="11">#REF!</definedName>
    <definedName name="Trai_31">#REF!</definedName>
    <definedName name="Trai_32" localSheetId="4">#REF!</definedName>
    <definedName name="Trai_32" localSheetId="12">#REF!</definedName>
    <definedName name="Trai_32" localSheetId="14">#REF!</definedName>
    <definedName name="Trai_32" localSheetId="16">#REF!</definedName>
    <definedName name="Trai_32" localSheetId="17">#REF!</definedName>
    <definedName name="Trai_32" localSheetId="18">#REF!</definedName>
    <definedName name="Trai_32" localSheetId="10">#REF!</definedName>
    <definedName name="Trai_32" localSheetId="9">#REF!</definedName>
    <definedName name="Trai_32" localSheetId="11">#REF!</definedName>
    <definedName name="Trai_32">#REF!</definedName>
    <definedName name="Trai_33" localSheetId="4">#REF!</definedName>
    <definedName name="Trai_33" localSheetId="12">#REF!</definedName>
    <definedName name="Trai_33" localSheetId="14">#REF!</definedName>
    <definedName name="Trai_33" localSheetId="16">#REF!</definedName>
    <definedName name="Trai_33" localSheetId="17">#REF!</definedName>
    <definedName name="Trai_33" localSheetId="18">#REF!</definedName>
    <definedName name="Trai_33" localSheetId="10">#REF!</definedName>
    <definedName name="Trai_33" localSheetId="9">#REF!</definedName>
    <definedName name="Trai_33" localSheetId="11">#REF!</definedName>
    <definedName name="Trai_33">#REF!</definedName>
    <definedName name="Trai_34" localSheetId="4">#REF!</definedName>
    <definedName name="Trai_34" localSheetId="12">#REF!</definedName>
    <definedName name="Trai_34" localSheetId="14">#REF!</definedName>
    <definedName name="Trai_34" localSheetId="16">#REF!</definedName>
    <definedName name="Trai_34" localSheetId="17">#REF!</definedName>
    <definedName name="Trai_34" localSheetId="18">#REF!</definedName>
    <definedName name="Trai_34" localSheetId="10">#REF!</definedName>
    <definedName name="Trai_34" localSheetId="9">#REF!</definedName>
    <definedName name="Trai_34" localSheetId="11">#REF!</definedName>
    <definedName name="Trai_34">#REF!</definedName>
    <definedName name="Trai_35" localSheetId="4">#REF!</definedName>
    <definedName name="Trai_35" localSheetId="12">#REF!</definedName>
    <definedName name="Trai_35" localSheetId="14">#REF!</definedName>
    <definedName name="Trai_35" localSheetId="16">#REF!</definedName>
    <definedName name="Trai_35" localSheetId="17">#REF!</definedName>
    <definedName name="Trai_35" localSheetId="18">#REF!</definedName>
    <definedName name="Trai_35" localSheetId="10">#REF!</definedName>
    <definedName name="Trai_35" localSheetId="9">#REF!</definedName>
    <definedName name="Trai_35" localSheetId="11">#REF!</definedName>
    <definedName name="Trai_35">#REF!</definedName>
    <definedName name="Trai_36" localSheetId="4">#REF!</definedName>
    <definedName name="Trai_36" localSheetId="12">#REF!</definedName>
    <definedName name="Trai_36" localSheetId="14">#REF!</definedName>
    <definedName name="Trai_36" localSheetId="16">#REF!</definedName>
    <definedName name="Trai_36" localSheetId="17">#REF!</definedName>
    <definedName name="Trai_36" localSheetId="18">#REF!</definedName>
    <definedName name="Trai_36" localSheetId="10">#REF!</definedName>
    <definedName name="Trai_36" localSheetId="9">#REF!</definedName>
    <definedName name="Trai_36" localSheetId="11">#REF!</definedName>
    <definedName name="Trai_36">#REF!</definedName>
    <definedName name="Trai_37" localSheetId="4">#REF!</definedName>
    <definedName name="Trai_37" localSheetId="12">#REF!</definedName>
    <definedName name="Trai_37" localSheetId="14">#REF!</definedName>
    <definedName name="Trai_37" localSheetId="16">#REF!</definedName>
    <definedName name="Trai_37" localSheetId="17">#REF!</definedName>
    <definedName name="Trai_37" localSheetId="18">#REF!</definedName>
    <definedName name="Trai_37" localSheetId="10">#REF!</definedName>
    <definedName name="Trai_37" localSheetId="9">#REF!</definedName>
    <definedName name="Trai_37" localSheetId="11">#REF!</definedName>
    <definedName name="Trai_37">#REF!</definedName>
    <definedName name="Trai_38" localSheetId="4">#REF!</definedName>
    <definedName name="Trai_38" localSheetId="12">#REF!</definedName>
    <definedName name="Trai_38" localSheetId="14">#REF!</definedName>
    <definedName name="Trai_38" localSheetId="16">#REF!</definedName>
    <definedName name="Trai_38" localSheetId="17">#REF!</definedName>
    <definedName name="Trai_38" localSheetId="18">#REF!</definedName>
    <definedName name="Trai_38" localSheetId="10">#REF!</definedName>
    <definedName name="Trai_38" localSheetId="9">#REF!</definedName>
    <definedName name="Trai_38" localSheetId="11">#REF!</definedName>
    <definedName name="Trai_38">#REF!</definedName>
    <definedName name="Trai_39" localSheetId="4">#REF!</definedName>
    <definedName name="Trai_39" localSheetId="12">#REF!</definedName>
    <definedName name="Trai_39" localSheetId="14">#REF!</definedName>
    <definedName name="Trai_39" localSheetId="16">#REF!</definedName>
    <definedName name="Trai_39" localSheetId="17">#REF!</definedName>
    <definedName name="Trai_39" localSheetId="18">#REF!</definedName>
    <definedName name="Trai_39" localSheetId="10">#REF!</definedName>
    <definedName name="Trai_39" localSheetId="9">#REF!</definedName>
    <definedName name="Trai_39" localSheetId="11">#REF!</definedName>
    <definedName name="Trai_39">#REF!</definedName>
    <definedName name="Trai_40" localSheetId="4">#REF!</definedName>
    <definedName name="Trai_40" localSheetId="12">#REF!</definedName>
    <definedName name="Trai_40" localSheetId="14">#REF!</definedName>
    <definedName name="Trai_40" localSheetId="16">#REF!</definedName>
    <definedName name="Trai_40" localSheetId="17">#REF!</definedName>
    <definedName name="Trai_40" localSheetId="18">#REF!</definedName>
    <definedName name="Trai_40" localSheetId="10">#REF!</definedName>
    <definedName name="Trai_40" localSheetId="9">#REF!</definedName>
    <definedName name="Trai_40" localSheetId="11">#REF!</definedName>
    <definedName name="Trai_40">#REF!</definedName>
    <definedName name="Trai_41" localSheetId="4">#REF!</definedName>
    <definedName name="Trai_41" localSheetId="12">#REF!</definedName>
    <definedName name="Trai_41" localSheetId="14">#REF!</definedName>
    <definedName name="Trai_41" localSheetId="16">#REF!</definedName>
    <definedName name="Trai_41" localSheetId="17">#REF!</definedName>
    <definedName name="Trai_41" localSheetId="18">#REF!</definedName>
    <definedName name="Trai_41" localSheetId="10">#REF!</definedName>
    <definedName name="Trai_41" localSheetId="9">#REF!</definedName>
    <definedName name="Trai_41" localSheetId="11">#REF!</definedName>
    <definedName name="Trai_41">#REF!</definedName>
    <definedName name="Trai_42" localSheetId="4">#REF!</definedName>
    <definedName name="Trai_42" localSheetId="12">#REF!</definedName>
    <definedName name="Trai_42" localSheetId="14">#REF!</definedName>
    <definedName name="Trai_42" localSheetId="16">#REF!</definedName>
    <definedName name="Trai_42" localSheetId="17">#REF!</definedName>
    <definedName name="Trai_42" localSheetId="18">#REF!</definedName>
    <definedName name="Trai_42" localSheetId="10">#REF!</definedName>
    <definedName name="Trai_42" localSheetId="9">#REF!</definedName>
    <definedName name="Trai_42" localSheetId="11">#REF!</definedName>
    <definedName name="Trai_42">#REF!</definedName>
    <definedName name="Trai_43" localSheetId="4">#REF!</definedName>
    <definedName name="Trai_43" localSheetId="12">#REF!</definedName>
    <definedName name="Trai_43" localSheetId="14">#REF!</definedName>
    <definedName name="Trai_43" localSheetId="16">#REF!</definedName>
    <definedName name="Trai_43" localSheetId="17">#REF!</definedName>
    <definedName name="Trai_43" localSheetId="18">#REF!</definedName>
    <definedName name="Trai_43" localSheetId="10">#REF!</definedName>
    <definedName name="Trai_43" localSheetId="9">#REF!</definedName>
    <definedName name="Trai_43" localSheetId="11">#REF!</definedName>
    <definedName name="Trai_43">#REF!</definedName>
    <definedName name="Trai_44" localSheetId="4">#REF!</definedName>
    <definedName name="Trai_44" localSheetId="12">#REF!</definedName>
    <definedName name="Trai_44" localSheetId="14">#REF!</definedName>
    <definedName name="Trai_44" localSheetId="16">#REF!</definedName>
    <definedName name="Trai_44" localSheetId="17">#REF!</definedName>
    <definedName name="Trai_44" localSheetId="18">#REF!</definedName>
    <definedName name="Trai_44" localSheetId="10">#REF!</definedName>
    <definedName name="Trai_44" localSheetId="9">#REF!</definedName>
    <definedName name="Trai_44" localSheetId="11">#REF!</definedName>
    <definedName name="Trai_44">#REF!</definedName>
    <definedName name="Trai_45" localSheetId="4">#REF!</definedName>
    <definedName name="Trai_45" localSheetId="12">#REF!</definedName>
    <definedName name="Trai_45" localSheetId="14">#REF!</definedName>
    <definedName name="Trai_45" localSheetId="16">#REF!</definedName>
    <definedName name="Trai_45" localSheetId="17">#REF!</definedName>
    <definedName name="Trai_45" localSheetId="18">#REF!</definedName>
    <definedName name="Trai_45" localSheetId="10">#REF!</definedName>
    <definedName name="Trai_45" localSheetId="9">#REF!</definedName>
    <definedName name="Trai_45" localSheetId="11">#REF!</definedName>
    <definedName name="Trai_45">#REF!</definedName>
    <definedName name="Trai_46" localSheetId="4">#REF!</definedName>
    <definedName name="Trai_46" localSheetId="12">#REF!</definedName>
    <definedName name="Trai_46" localSheetId="14">#REF!</definedName>
    <definedName name="Trai_46" localSheetId="16">#REF!</definedName>
    <definedName name="Trai_46" localSheetId="17">#REF!</definedName>
    <definedName name="Trai_46" localSheetId="18">#REF!</definedName>
    <definedName name="Trai_46" localSheetId="10">#REF!</definedName>
    <definedName name="Trai_46" localSheetId="9">#REF!</definedName>
    <definedName name="Trai_46" localSheetId="11">#REF!</definedName>
    <definedName name="Trai_46">#REF!</definedName>
    <definedName name="Trai_47" localSheetId="4">#REF!</definedName>
    <definedName name="Trai_47" localSheetId="12">#REF!</definedName>
    <definedName name="Trai_47" localSheetId="14">#REF!</definedName>
    <definedName name="Trai_47" localSheetId="16">#REF!</definedName>
    <definedName name="Trai_47" localSheetId="17">#REF!</definedName>
    <definedName name="Trai_47" localSheetId="18">#REF!</definedName>
    <definedName name="Trai_47" localSheetId="10">#REF!</definedName>
    <definedName name="Trai_47" localSheetId="9">#REF!</definedName>
    <definedName name="Trai_47" localSheetId="11">#REF!</definedName>
    <definedName name="Trai_47">#REF!</definedName>
    <definedName name="Trai_48" localSheetId="4">#REF!</definedName>
    <definedName name="Trai_48" localSheetId="12">#REF!</definedName>
    <definedName name="Trai_48" localSheetId="14">#REF!</definedName>
    <definedName name="Trai_48" localSheetId="16">#REF!</definedName>
    <definedName name="Trai_48" localSheetId="17">#REF!</definedName>
    <definedName name="Trai_48" localSheetId="18">#REF!</definedName>
    <definedName name="Trai_48" localSheetId="10">#REF!</definedName>
    <definedName name="Trai_48" localSheetId="9">#REF!</definedName>
    <definedName name="Trai_48" localSheetId="11">#REF!</definedName>
    <definedName name="Trai_48">#REF!</definedName>
    <definedName name="Trai_49" localSheetId="4">#REF!</definedName>
    <definedName name="Trai_49" localSheetId="12">#REF!</definedName>
    <definedName name="Trai_49" localSheetId="14">#REF!</definedName>
    <definedName name="Trai_49" localSheetId="16">#REF!</definedName>
    <definedName name="Trai_49" localSheetId="17">#REF!</definedName>
    <definedName name="Trai_49" localSheetId="18">#REF!</definedName>
    <definedName name="Trai_49" localSheetId="10">#REF!</definedName>
    <definedName name="Trai_49" localSheetId="9">#REF!</definedName>
    <definedName name="Trai_49" localSheetId="11">#REF!</definedName>
    <definedName name="Trai_49">#REF!</definedName>
    <definedName name="Trai_50" localSheetId="4">#REF!</definedName>
    <definedName name="Trai_50" localSheetId="12">#REF!</definedName>
    <definedName name="Trai_50" localSheetId="14">#REF!</definedName>
    <definedName name="Trai_50" localSheetId="16">#REF!</definedName>
    <definedName name="Trai_50" localSheetId="17">#REF!</definedName>
    <definedName name="Trai_50" localSheetId="18">#REF!</definedName>
    <definedName name="Trai_50" localSheetId="10">#REF!</definedName>
    <definedName name="Trai_50" localSheetId="9">#REF!</definedName>
    <definedName name="Trai_50" localSheetId="11">#REF!</definedName>
    <definedName name="Trai_50">#REF!</definedName>
    <definedName name="Trai_51" localSheetId="4">#REF!</definedName>
    <definedName name="Trai_51" localSheetId="12">#REF!</definedName>
    <definedName name="Trai_51" localSheetId="14">#REF!</definedName>
    <definedName name="Trai_51" localSheetId="16">#REF!</definedName>
    <definedName name="Trai_51" localSheetId="17">#REF!</definedName>
    <definedName name="Trai_51" localSheetId="18">#REF!</definedName>
    <definedName name="Trai_51" localSheetId="10">#REF!</definedName>
    <definedName name="Trai_51" localSheetId="9">#REF!</definedName>
    <definedName name="Trai_51" localSheetId="11">#REF!</definedName>
    <definedName name="Trai_51">#REF!</definedName>
    <definedName name="Trai_52" localSheetId="4">#REF!</definedName>
    <definedName name="Trai_52" localSheetId="12">#REF!</definedName>
    <definedName name="Trai_52" localSheetId="14">#REF!</definedName>
    <definedName name="Trai_52" localSheetId="16">#REF!</definedName>
    <definedName name="Trai_52" localSheetId="17">#REF!</definedName>
    <definedName name="Trai_52" localSheetId="18">#REF!</definedName>
    <definedName name="Trai_52" localSheetId="10">#REF!</definedName>
    <definedName name="Trai_52" localSheetId="9">#REF!</definedName>
    <definedName name="Trai_52" localSheetId="11">#REF!</definedName>
    <definedName name="Trai_52">#REF!</definedName>
    <definedName name="Trai_53" localSheetId="4">#REF!</definedName>
    <definedName name="Trai_53" localSheetId="12">#REF!</definedName>
    <definedName name="Trai_53" localSheetId="14">#REF!</definedName>
    <definedName name="Trai_53" localSheetId="16">#REF!</definedName>
    <definedName name="Trai_53" localSheetId="17">#REF!</definedName>
    <definedName name="Trai_53" localSheetId="18">#REF!</definedName>
    <definedName name="Trai_53" localSheetId="10">#REF!</definedName>
    <definedName name="Trai_53" localSheetId="9">#REF!</definedName>
    <definedName name="Trai_53" localSheetId="11">#REF!</definedName>
    <definedName name="Trai_53">#REF!</definedName>
    <definedName name="UTIL" localSheetId="4">'[11]Fréquences'!$D$4:$E$43</definedName>
    <definedName name="UTIL" localSheetId="12">'[11]Fréquences'!$D$4:$E$43</definedName>
    <definedName name="UTIL" localSheetId="14">'[17]Fréquences'!$D$4:$E$43</definedName>
    <definedName name="UTIL" localSheetId="16">'[6]Fréquences'!$D$4:$E$43</definedName>
    <definedName name="UTIL" localSheetId="17">'[11]Fréquences'!$D$4:$E$43</definedName>
    <definedName name="UTIL" localSheetId="18">'[11]Fréquences'!$D$4:$E$43</definedName>
    <definedName name="UTIL" localSheetId="10">'[11]Fréquences'!$D$4:$E$43</definedName>
    <definedName name="UTIL" localSheetId="9">'[6]Fréquences'!$D$4:$E$43</definedName>
    <definedName name="UTIL" localSheetId="11">'[11]Fréquences'!$D$4:$E$43</definedName>
    <definedName name="UTIL">'[1]Fréquences'!$D$4:$E$43</definedName>
    <definedName name="UTILER" localSheetId="4">'[11]Tirage au sort'!$D$4:$E$28</definedName>
    <definedName name="UTILER" localSheetId="12">'[11]Tirage au sort'!$D$4:$E$28</definedName>
    <definedName name="UTILER" localSheetId="14">'[17]Tirage au sort'!$D$4:$E$28</definedName>
    <definedName name="UTILER" localSheetId="16">'[6]Tirage au sort'!$D$4:$E$28</definedName>
    <definedName name="UTILER" localSheetId="17">'[11]Tirage au sort'!$D$4:$E$28</definedName>
    <definedName name="UTILER" localSheetId="18">'[11]Tirage au sort'!$D$4:$E$28</definedName>
    <definedName name="UTILER" localSheetId="10">'[11]Tirage au sort'!$D$4:$E$28</definedName>
    <definedName name="UTILER" localSheetId="9">'[6]Tirage au sort'!$D$4:$E$28</definedName>
    <definedName name="UTILER" localSheetId="11">'[11]Tirage au sort'!$D$4:$E$28</definedName>
    <definedName name="UTILER">'[1]Tirage au sort'!$D$4:$E$28</definedName>
    <definedName name="vju" localSheetId="4">#REF!</definedName>
    <definedName name="vju" localSheetId="12">#REF!</definedName>
    <definedName name="vju" localSheetId="14">#REF!</definedName>
    <definedName name="vju" localSheetId="16">#REF!</definedName>
    <definedName name="vju" localSheetId="17">#REF!</definedName>
    <definedName name="vju" localSheetId="18">#REF!</definedName>
    <definedName name="vju" localSheetId="10">#REF!</definedName>
    <definedName name="vju" localSheetId="9">#REF!</definedName>
    <definedName name="vju" localSheetId="11">#REF!</definedName>
    <definedName name="vju">#REF!</definedName>
    <definedName name="Vol_3" localSheetId="4">'[12]Résultats'!$L$3:$L$22</definedName>
    <definedName name="Vol_3" localSheetId="12">'[12]Résultats'!$L$3:$L$22</definedName>
    <definedName name="Vol_3" localSheetId="14">'[18]Résultats'!$L$3:$L$22</definedName>
    <definedName name="Vol_3" localSheetId="16">'[7]Résultats'!$L$3:$L$22</definedName>
    <definedName name="Vol_3" localSheetId="17">'[12]Résultats'!$L$3:$L$22</definedName>
    <definedName name="Vol_3" localSheetId="18">'[12]Résultats'!$L$3:$L$22</definedName>
    <definedName name="Vol_3" localSheetId="10">'[12]Résultats'!$L$3:$L$22</definedName>
    <definedName name="Vol_3" localSheetId="9">'[7]Résultats'!$L$3:$L$22</definedName>
    <definedName name="Vol_3" localSheetId="11">'[12]Résultats'!$L$3:$L$22</definedName>
    <definedName name="Vol_3">'[2]Résultats'!$L$3:$L$22</definedName>
    <definedName name="Vols" localSheetId="4">'[11]Sélection F4C'!$I$4:$I$43</definedName>
    <definedName name="Vols" localSheetId="12">'[11]Sélection F4C'!$I$4:$I$43</definedName>
    <definedName name="Vols" localSheetId="14">'[17]Sélection F4C'!$I$4:$I$43</definedName>
    <definedName name="Vols" localSheetId="16">'[6]Sélection F4C'!$I$4:$I$43</definedName>
    <definedName name="Vols" localSheetId="17">'[11]Sélection F4C'!$I$4:$I$43</definedName>
    <definedName name="Vols" localSheetId="18">'[11]Sélection F4C'!$I$4:$I$43</definedName>
    <definedName name="Vols" localSheetId="10">'[11]Sélection F4C'!$I$4:$I$43</definedName>
    <definedName name="Vols" localSheetId="9">'[6]Sélection F4C'!$I$4:$I$43</definedName>
    <definedName name="Vols" localSheetId="11">'[11]Sélection F4C'!$I$4:$I$43</definedName>
    <definedName name="Vols">'[1]Sélection F4C'!$I$4:$I$43</definedName>
    <definedName name="_xlnm.Print_Area" localSheetId="6">'Avion voltige Indoor RC'!$B$1:$X$93</definedName>
    <definedName name="_xlnm.Print_Area" localSheetId="12">'Electro 7 '!$B$1:$S$52</definedName>
    <definedName name="_xlnm.Print_Area" localSheetId="2">'F1E'!$B$1:$Y$39</definedName>
    <definedName name="_xlnm.Print_Area" localSheetId="14">'F3B'!$B$1:$P$28</definedName>
    <definedName name="_xlnm.Print_Area" localSheetId="15">'F3F'!$B$1:$T$26</definedName>
    <definedName name="_xlnm.Print_Area" localSheetId="16">'F3J'!$A$1:$W$52</definedName>
    <definedName name="_xlnm.Print_Area" localSheetId="17">'F3K'!$B$1:$Y$28</definedName>
    <definedName name="_xlnm.Print_Area" localSheetId="18">'F3Q'!$A$1:$N$34</definedName>
    <definedName name="_xlnm.Print_Area" localSheetId="13">'F7A'!$B$1:$S$20</definedName>
    <definedName name="_xlnm.Print_Area" localSheetId="7">'Hélicoptère de voltige'!$B$1:$AC$57</definedName>
    <definedName name="_xlnm.Print_Area" localSheetId="9">'Maquette RC'!$B$1:$O$46</definedName>
    <definedName name="_xlnm.Print_Area" localSheetId="11">'Motoplaneur électrique'!$B$1:$N$25</definedName>
    <definedName name="_xlnm.Print_Area" localSheetId="3">'VCC'!$B$1:$N$129</definedName>
    <definedName name="_xlnm.Print_Area" localSheetId="5">'VGM'!$B$1:$P$91</definedName>
    <definedName name="_xlnm.Print_Area" localSheetId="1">'VL Extérieur'!$B$1:$P$236</definedName>
    <definedName name="_xlnm.Print_Area" localSheetId="0">'VL Intérieur'!$B$1:$O$79</definedName>
  </definedNames>
  <calcPr fullCalcOnLoad="1"/>
</workbook>
</file>

<file path=xl/sharedStrings.xml><?xml version="1.0" encoding="utf-8"?>
<sst xmlns="http://schemas.openxmlformats.org/spreadsheetml/2006/main" count="4198" uniqueCount="1986">
  <si>
    <t>Cercle Modéliste Rullicois</t>
  </si>
  <si>
    <t>CHARLES Olivier</t>
  </si>
  <si>
    <t>AMC de Vesoul Quincey</t>
  </si>
  <si>
    <t>RAFFAL Bernard</t>
  </si>
  <si>
    <t>Aero Club de Saint Etienne</t>
  </si>
  <si>
    <t>GARCIA ROSA Matias</t>
  </si>
  <si>
    <t>SAUNIER Thierry</t>
  </si>
  <si>
    <t>PICARD Fabrice</t>
  </si>
  <si>
    <t>BADOR Bernard</t>
  </si>
  <si>
    <t>Chouette Club</t>
  </si>
  <si>
    <t>VAUCELLE Loïc</t>
  </si>
  <si>
    <r>
      <t>Acrobatie nationale</t>
    </r>
    <r>
      <rPr>
        <i/>
        <sz val="14"/>
        <rFont val="Arial"/>
        <family val="2"/>
      </rPr>
      <t xml:space="preserve"> (titre de champion de France)</t>
    </r>
  </si>
  <si>
    <t>FLICHOT Louis</t>
  </si>
  <si>
    <t>Club Modéliste Rullicois</t>
  </si>
  <si>
    <t>GAUTHIER Baptiste</t>
  </si>
  <si>
    <t>CHAMPAIN Jean Luc</t>
  </si>
  <si>
    <t>CHARLES Mathieu</t>
  </si>
  <si>
    <t>GARCIA ROSA Marina</t>
  </si>
  <si>
    <t>CAILLAUD Killian</t>
  </si>
  <si>
    <t>VILLEBOEUF Thomas</t>
  </si>
  <si>
    <t>BERNARD Geoffrey</t>
  </si>
  <si>
    <t>Cercle Modéliste de Dambenois</t>
  </si>
  <si>
    <t>REGNE Andrew</t>
  </si>
  <si>
    <t>BUCCI Lionel</t>
  </si>
  <si>
    <t>BRAU Jacques</t>
  </si>
  <si>
    <t>Model Club de Ste Eulalie</t>
  </si>
  <si>
    <t>Cerle Modéliste de Blénod Lorraine</t>
  </si>
  <si>
    <t>RABUT André</t>
  </si>
  <si>
    <t>VAQUANT Jordan</t>
  </si>
  <si>
    <t>BAUDOU Claude</t>
  </si>
  <si>
    <t>Aero Model Club du Limousin</t>
  </si>
  <si>
    <r>
      <t xml:space="preserve">Acrobatie nationale - Classement junior </t>
    </r>
    <r>
      <rPr>
        <i/>
        <sz val="14"/>
        <rFont val="Arial"/>
        <family val="2"/>
      </rPr>
      <t>(titre de champion national junior)</t>
    </r>
  </si>
  <si>
    <r>
      <t xml:space="preserve">Team-racing F2C </t>
    </r>
    <r>
      <rPr>
        <i/>
        <sz val="14"/>
        <rFont val="Arial"/>
        <family val="2"/>
      </rPr>
      <t>(titre de champion de France)</t>
    </r>
  </si>
  <si>
    <t>Finale</t>
  </si>
  <si>
    <t>PERRET Matthieu / PERRET Jean-Paul</t>
  </si>
  <si>
    <t>OUGEN Thierry / SURUGUE Roland</t>
  </si>
  <si>
    <t>99 T.</t>
  </si>
  <si>
    <t>SURUGUE Pascal / SURUGUE Georges</t>
  </si>
  <si>
    <t>Disq</t>
  </si>
  <si>
    <t>45 T.</t>
  </si>
  <si>
    <t>GAUTHIER Alexandre / CHAPOULAUD Nicolas</t>
  </si>
  <si>
    <t>3022/3011</t>
  </si>
  <si>
    <t>489-85</t>
  </si>
  <si>
    <t>Club Modéliste de Cachan/AMC Limousin</t>
  </si>
  <si>
    <t>PICARD Fabrice / PICARD Michel</t>
  </si>
  <si>
    <t>73 T.</t>
  </si>
  <si>
    <r>
      <t xml:space="preserve">Course diesel fuselage planche F2F </t>
    </r>
    <r>
      <rPr>
        <i/>
        <sz val="14"/>
        <rFont val="Arial"/>
        <family val="2"/>
      </rPr>
      <t>(titre de champion de France)</t>
    </r>
  </si>
  <si>
    <t>GAUTHIER Alexandre / DAVID Damien</t>
  </si>
  <si>
    <t>GARCIA ROSA Marina / PERRET Matthieu</t>
  </si>
  <si>
    <t>J/S</t>
  </si>
  <si>
    <t>GARCIA ROSA Carolina / REGNE Andrew</t>
  </si>
  <si>
    <t>S/J</t>
  </si>
  <si>
    <t>33 T.</t>
  </si>
  <si>
    <t>47 T.</t>
  </si>
  <si>
    <t>165 T.</t>
  </si>
  <si>
    <t>LACOUR Romain / PERRET Jean Paul</t>
  </si>
  <si>
    <t>ROSTISLAVOV Anthony / BILLON eddy</t>
  </si>
  <si>
    <t>BUCCI Lionel / GALIANI Geoffrey</t>
  </si>
  <si>
    <t>65 T.</t>
  </si>
  <si>
    <t>22 T.</t>
  </si>
  <si>
    <t>GARCIA ROSA Matias / PETER Serge</t>
  </si>
  <si>
    <t>GHISLAIN Gil / MERLIN Raymond</t>
  </si>
  <si>
    <t>VAQUANT Jordan / HANRIOT Thomas</t>
  </si>
  <si>
    <t>J/J</t>
  </si>
  <si>
    <r>
      <t xml:space="preserve">Combat F2D </t>
    </r>
    <r>
      <rPr>
        <i/>
        <sz val="14"/>
        <rFont val="Arial"/>
        <family val="2"/>
      </rPr>
      <t>(titre de champion de France)</t>
    </r>
  </si>
  <si>
    <t>CHAMPAIN Jean-Luc</t>
  </si>
  <si>
    <t>W</t>
  </si>
  <si>
    <t>LOBJEOIS Hugues</t>
  </si>
  <si>
    <t>L</t>
  </si>
  <si>
    <t>THOMY Bernard</t>
  </si>
  <si>
    <t>RIERA Xavier</t>
  </si>
  <si>
    <t>N/C</t>
  </si>
  <si>
    <t>CHAMPAIN Benoît</t>
  </si>
  <si>
    <r>
      <t xml:space="preserve">Combat diesel F2E </t>
    </r>
    <r>
      <rPr>
        <i/>
        <sz val="14"/>
        <rFont val="Arial"/>
        <family val="2"/>
      </rPr>
      <t>(titre de champion national)</t>
    </r>
  </si>
  <si>
    <t>MASSON Eric</t>
  </si>
  <si>
    <t>Championnat de France racer 2012</t>
  </si>
  <si>
    <t>1er et 2 septembre  2012 - Gerzat (Gerzat Aéromodélisme Passion)</t>
  </si>
  <si>
    <r>
      <t xml:space="preserve">Catégorie internationationale F3D </t>
    </r>
    <r>
      <rPr>
        <i/>
        <sz val="14"/>
        <rFont val="Arial"/>
        <family val="2"/>
      </rPr>
      <t>(titre de champion de France)</t>
    </r>
  </si>
  <si>
    <t>Nom et Prénom</t>
  </si>
  <si>
    <t xml:space="preserve">C/J   </t>
  </si>
  <si>
    <r>
      <t xml:space="preserve">Résultat </t>
    </r>
    <r>
      <rPr>
        <sz val="8"/>
        <rFont val="Arial"/>
        <family val="2"/>
      </rPr>
      <t xml:space="preserve"> </t>
    </r>
  </si>
  <si>
    <r>
      <t>Vol 1</t>
    </r>
    <r>
      <rPr>
        <sz val="8"/>
        <rFont val="Arial"/>
        <family val="2"/>
      </rPr>
      <t xml:space="preserve">  </t>
    </r>
  </si>
  <si>
    <r>
      <t>Vol 4</t>
    </r>
    <r>
      <rPr>
        <sz val="8"/>
        <rFont val="Arial"/>
        <family val="2"/>
      </rPr>
      <t xml:space="preserve">  </t>
    </r>
  </si>
  <si>
    <r>
      <t>Vol 5</t>
    </r>
    <r>
      <rPr>
        <sz val="8"/>
        <rFont val="Arial"/>
        <family val="2"/>
      </rPr>
      <t xml:space="preserve">  </t>
    </r>
  </si>
  <si>
    <r>
      <t>Vol 6</t>
    </r>
    <r>
      <rPr>
        <sz val="8"/>
        <rFont val="Arial"/>
        <family val="2"/>
      </rPr>
      <t xml:space="preserve">  </t>
    </r>
  </si>
  <si>
    <r>
      <t>Vol 7</t>
    </r>
    <r>
      <rPr>
        <sz val="8"/>
        <rFont val="Arial"/>
        <family val="2"/>
      </rPr>
      <t xml:space="preserve">  </t>
    </r>
  </si>
  <si>
    <r>
      <t>Vol 8</t>
    </r>
    <r>
      <rPr>
        <sz val="8"/>
        <rFont val="Arial"/>
        <family val="2"/>
      </rPr>
      <t xml:space="preserve">  </t>
    </r>
  </si>
  <si>
    <t>Dubard Mathieu</t>
  </si>
  <si>
    <t>CLUB MODELISTE DU SUD</t>
  </si>
  <si>
    <t>Grégoire Frédéric</t>
  </si>
  <si>
    <t>LE PAPANGUE MODEL CLUB</t>
  </si>
  <si>
    <t>Allais Olivier</t>
  </si>
  <si>
    <t>MAC COMMANDANT TULASNE</t>
  </si>
  <si>
    <t>Bernard Claude</t>
  </si>
  <si>
    <t>MODELE CLUB DU BEAUVAISIS</t>
  </si>
  <si>
    <t>Desgruelles Gilles</t>
  </si>
  <si>
    <t>MODEL AIR CLUB DE PARIS</t>
  </si>
  <si>
    <t>Brouquières Guy</t>
  </si>
  <si>
    <t>MODEL CLUB LANGUEDOCIEN</t>
  </si>
  <si>
    <r>
      <t xml:space="preserve">Catégorie internationale F3R </t>
    </r>
    <r>
      <rPr>
        <i/>
        <sz val="14"/>
        <rFont val="Arial"/>
        <family val="2"/>
      </rPr>
      <t>(titre de champion de France)</t>
    </r>
  </si>
  <si>
    <t>Castagnet Christophe</t>
  </si>
  <si>
    <t>CA AGGLOMERA</t>
  </si>
  <si>
    <t>Longère Bastien</t>
  </si>
  <si>
    <t>AERO MODEL CLUB CEVENOL</t>
  </si>
  <si>
    <t>Marie Christophe</t>
  </si>
  <si>
    <t>Gironde Jean Paul</t>
  </si>
  <si>
    <t>GERZAT AEROMODELISME PASSION</t>
  </si>
  <si>
    <t>Daisy Rémy</t>
  </si>
  <si>
    <t>NACRE AIR MODELES</t>
  </si>
  <si>
    <t>Alibert Serge</t>
  </si>
  <si>
    <t>Dondeine Jacques</t>
  </si>
  <si>
    <t>Faure Christian</t>
  </si>
  <si>
    <t>Oudin Hervé</t>
  </si>
  <si>
    <t>Crochet Christian</t>
  </si>
  <si>
    <t>CLUB AEROMODELISTE RISLOIS</t>
  </si>
  <si>
    <t>Helaine Pascal</t>
  </si>
  <si>
    <t>Gut Walter</t>
  </si>
  <si>
    <t>R.C.M.C ORLEANAIS</t>
  </si>
  <si>
    <t>Roublot Pascal</t>
  </si>
  <si>
    <t>HAGUE MODEL AIR CLUB</t>
  </si>
  <si>
    <t>MODEL AIR CLUB LANGUEDOCIEN</t>
  </si>
  <si>
    <t>Bordier Charly</t>
  </si>
  <si>
    <t>AERO CLUB DES CIGOGNES</t>
  </si>
  <si>
    <r>
      <t xml:space="preserve">Club 20 </t>
    </r>
    <r>
      <rPr>
        <i/>
        <sz val="14"/>
        <rFont val="Arial"/>
        <family val="2"/>
      </rPr>
      <t>(titre de champion national)</t>
    </r>
  </si>
  <si>
    <t>Garelli Patrice</t>
  </si>
  <si>
    <t>MODEL AIR CLUB DU BEAUJOLAIS</t>
  </si>
  <si>
    <t>Jeunot Olivier</t>
  </si>
  <si>
    <t>CA DE L'AGGLOMERA. PALOISE-CAAP 64</t>
  </si>
  <si>
    <t>Diatta Pierre</t>
  </si>
  <si>
    <t>AEROMODELISME LISLOIS</t>
  </si>
  <si>
    <t>Tosi Emidio</t>
  </si>
  <si>
    <r>
      <t>Electrique promotion</t>
    </r>
    <r>
      <rPr>
        <i/>
        <sz val="14"/>
        <rFont val="Arial"/>
        <family val="2"/>
      </rPr>
      <t xml:space="preserve"> (épreuve hors championnat de France)</t>
    </r>
  </si>
  <si>
    <t>Houdin Hervé</t>
  </si>
  <si>
    <t>Longere Bastien</t>
  </si>
  <si>
    <t>Navarro Rémy</t>
  </si>
  <si>
    <t>Chakour Yacine</t>
  </si>
  <si>
    <t>Borot Xavier</t>
  </si>
  <si>
    <t>CLUB DE ST JULIEN AEROMODELISME</t>
  </si>
  <si>
    <t>AEROMODELISTE RISLOIS</t>
  </si>
  <si>
    <r>
      <t>Quickie Promotion</t>
    </r>
    <r>
      <rPr>
        <i/>
        <sz val="14"/>
        <rFont val="Arial"/>
        <family val="2"/>
      </rPr>
      <t xml:space="preserve"> (épreuve hors championnat de France)</t>
    </r>
  </si>
  <si>
    <t>Mary Bertrand</t>
  </si>
  <si>
    <t>MONTAUBAN AIR MODELES</t>
  </si>
  <si>
    <t>Championnat de France planeur lancé-main RC (F3K)</t>
  </si>
  <si>
    <r>
      <t>1</t>
    </r>
    <r>
      <rPr>
        <b/>
        <i/>
        <vertAlign val="superscript"/>
        <sz val="18"/>
        <rFont val="Arial"/>
        <family val="2"/>
      </rPr>
      <t>er</t>
    </r>
    <r>
      <rPr>
        <b/>
        <i/>
        <sz val="18"/>
        <rFont val="Arial"/>
        <family val="2"/>
      </rPr>
      <t xml:space="preserve"> et 2 septembre 2012 - Rouillé  (Cercle Modéliste Rullicois)</t>
    </r>
  </si>
  <si>
    <r>
      <t xml:space="preserve">Catégorie internationale F3K </t>
    </r>
    <r>
      <rPr>
        <i/>
        <sz val="14"/>
        <rFont val="Arial"/>
        <family val="2"/>
      </rPr>
      <t>(titre de champion de  France)</t>
    </r>
  </si>
  <si>
    <t>Résultat vols éliminatoires</t>
  </si>
  <si>
    <t>Résultat fly-off</t>
  </si>
  <si>
    <t>Manche 9</t>
  </si>
  <si>
    <t>Manche 10</t>
  </si>
  <si>
    <t>Fly-off 4</t>
  </si>
  <si>
    <t>ROTTELEUR Anthony</t>
  </si>
  <si>
    <t>MACLA</t>
  </si>
  <si>
    <t>8 000</t>
  </si>
  <si>
    <t>3 993</t>
  </si>
  <si>
    <t>MOQUEREAU Ivan</t>
  </si>
  <si>
    <t>7 915</t>
  </si>
  <si>
    <t>3 835</t>
  </si>
  <si>
    <t>PARIS Guillaume</t>
  </si>
  <si>
    <t>Caen Aéromodèle</t>
  </si>
  <si>
    <t>7 732</t>
  </si>
  <si>
    <t>3 762</t>
  </si>
  <si>
    <t>CATILLON Rémy</t>
  </si>
  <si>
    <t>AMC du Rhône</t>
  </si>
  <si>
    <t>7 861</t>
  </si>
  <si>
    <t>3 698</t>
  </si>
  <si>
    <t>PETERS Rudy</t>
  </si>
  <si>
    <t>Les Griffons</t>
  </si>
  <si>
    <t>7 860</t>
  </si>
  <si>
    <t>3 661</t>
  </si>
  <si>
    <t>GINEL Basile</t>
  </si>
  <si>
    <t>Rassemblement du M.C. de la Crau</t>
  </si>
  <si>
    <t>7 825</t>
  </si>
  <si>
    <t>3 468</t>
  </si>
  <si>
    <t>DOUDEAU Philippe</t>
  </si>
  <si>
    <t>7 709</t>
  </si>
  <si>
    <t>GANGA Dominique</t>
  </si>
  <si>
    <t>AMC Causse Montagne Noire</t>
  </si>
  <si>
    <t>7 517</t>
  </si>
  <si>
    <t>SUSS Jérôme</t>
  </si>
  <si>
    <t>AC Romans</t>
  </si>
  <si>
    <t>7 253</t>
  </si>
  <si>
    <t>Mini Ailes Blagnaises</t>
  </si>
  <si>
    <t>7 050</t>
  </si>
  <si>
    <t>HENNINOT Roland</t>
  </si>
  <si>
    <t>6 752</t>
  </si>
  <si>
    <t>PIZANTI Thierry</t>
  </si>
  <si>
    <t>6 671</t>
  </si>
  <si>
    <t>DE VRIENDT Yves</t>
  </si>
  <si>
    <t>MAC du Beaujolais</t>
  </si>
  <si>
    <t>6 659</t>
  </si>
  <si>
    <t>CORNU Patrick</t>
  </si>
  <si>
    <t>A.N.E.G.</t>
  </si>
  <si>
    <t>6 614</t>
  </si>
  <si>
    <t>BOURDON Christophe</t>
  </si>
  <si>
    <t>Aero Club Modélisme</t>
  </si>
  <si>
    <t>6 226</t>
  </si>
  <si>
    <t>BOURDAIS Fabrice</t>
  </si>
  <si>
    <t>Av'Helbat Modélisme</t>
  </si>
  <si>
    <t>5 995</t>
  </si>
  <si>
    <t>MARCHE Thierry</t>
  </si>
  <si>
    <t>Cercle Modeliste Rullicois</t>
  </si>
  <si>
    <t>5 749</t>
  </si>
  <si>
    <t>VERRIER Jean-Bernard</t>
  </si>
  <si>
    <t>Eole - Ass. Modéliste Vélivole</t>
  </si>
  <si>
    <t>2 907</t>
  </si>
  <si>
    <t>FILLIOL Frédéric</t>
  </si>
  <si>
    <t>1 531</t>
  </si>
  <si>
    <t>BONHOMME Yannick</t>
  </si>
  <si>
    <t>Club Aeromodélisme Ribierois</t>
  </si>
  <si>
    <t>CAROF Nicolas</t>
  </si>
  <si>
    <t>Aero Model Club 77</t>
  </si>
  <si>
    <t xml:space="preserve"> Championnat de France Electro 7</t>
  </si>
  <si>
    <r>
      <t>30 juin et 1</t>
    </r>
    <r>
      <rPr>
        <b/>
        <i/>
        <vertAlign val="superscript"/>
        <sz val="18"/>
        <rFont val="Arial"/>
        <family val="2"/>
      </rPr>
      <t>er</t>
    </r>
    <r>
      <rPr>
        <b/>
        <i/>
        <sz val="18"/>
        <rFont val="Arial"/>
        <family val="2"/>
      </rPr>
      <t xml:space="preserve"> juillet St Martin Le Beau (Modèle Air Club du Commandant Tuslane)</t>
    </r>
  </si>
  <si>
    <r>
      <t xml:space="preserve">Catégorie nationale Electro 7 </t>
    </r>
    <r>
      <rPr>
        <i/>
        <sz val="14"/>
        <rFont val="Arial"/>
        <family val="2"/>
      </rPr>
      <t xml:space="preserve">(titre de champion de France) </t>
    </r>
  </si>
  <si>
    <t xml:space="preserve">C/J </t>
  </si>
  <si>
    <r>
      <t>Vol 3</t>
    </r>
    <r>
      <rPr>
        <sz val="11"/>
        <rFont val="Arial"/>
        <family val="2"/>
      </rPr>
      <t xml:space="preserve"> </t>
    </r>
  </si>
  <si>
    <r>
      <t>Vol 4</t>
    </r>
    <r>
      <rPr>
        <sz val="11"/>
        <rFont val="Arial"/>
        <family val="2"/>
      </rPr>
      <t xml:space="preserve"> </t>
    </r>
  </si>
  <si>
    <r>
      <t>Vol 5</t>
    </r>
    <r>
      <rPr>
        <sz val="11"/>
        <rFont val="Arial"/>
        <family val="2"/>
      </rPr>
      <t xml:space="preserve"> </t>
    </r>
  </si>
  <si>
    <r>
      <t>Vol 6</t>
    </r>
    <r>
      <rPr>
        <sz val="11"/>
        <rFont val="Arial"/>
        <family val="2"/>
      </rPr>
      <t xml:space="preserve"> </t>
    </r>
  </si>
  <si>
    <t xml:space="preserve">Fly-off 1 </t>
  </si>
  <si>
    <t xml:space="preserve">Fly-off 2 </t>
  </si>
  <si>
    <t>M.A.C. DE LOIRE ATLANTIQUE</t>
  </si>
  <si>
    <t>COUROUSSE Benoit</t>
  </si>
  <si>
    <t>LES AILES DU VAL LOIRE</t>
  </si>
  <si>
    <t>ROSZKOWICZ Dimitri</t>
  </si>
  <si>
    <t>CA DE TOURAINE</t>
  </si>
  <si>
    <t>LEAUTE Jacques</t>
  </si>
  <si>
    <t>AEROMODEL CLUB DU FINISTERE</t>
  </si>
  <si>
    <t>MINISIMI Stéphane</t>
  </si>
  <si>
    <t>AMC ANJOU</t>
  </si>
  <si>
    <t>COUVERTIER Antoine</t>
  </si>
  <si>
    <t>LES AILES RABELAISIENNES</t>
  </si>
  <si>
    <t>GALDEANO Yoan</t>
  </si>
  <si>
    <t>C.A. EOLE DU MURET</t>
  </si>
  <si>
    <t>BOUCHER Pascal</t>
  </si>
  <si>
    <t>EQUIPE LOCHOISE A.M.</t>
  </si>
  <si>
    <t>LOUBIER Jacques</t>
  </si>
  <si>
    <t>AMC COUR CHEVERNY</t>
  </si>
  <si>
    <t>ROSZKOWICZ Patrick</t>
  </si>
  <si>
    <t>PONCHANT Olivier</t>
  </si>
  <si>
    <t>MAC DU CT TULASNE</t>
  </si>
  <si>
    <t>MERAT Norbert</t>
  </si>
  <si>
    <t>CIVADE Bertrand</t>
  </si>
  <si>
    <t>ASS. MOD. CAUDACIENNE</t>
  </si>
  <si>
    <t>MARMANDE Mickael</t>
  </si>
  <si>
    <t>LE BERRE Yoan</t>
  </si>
  <si>
    <t>ROUZAUD Jean</t>
  </si>
  <si>
    <t>BOUVIER Michel</t>
  </si>
  <si>
    <t>LES BLAIREAUX SEMNOZ A.M.</t>
  </si>
  <si>
    <t>BERARD Michel</t>
  </si>
  <si>
    <t>MC ROUSSILLONAIS AGNITAIRE</t>
  </si>
  <si>
    <t>UNION AERONAUTIQUE DU CENTRE</t>
  </si>
  <si>
    <t>GUETAULT André</t>
  </si>
  <si>
    <t>DEBERGE Dylan</t>
  </si>
  <si>
    <t>MARECHAL Pierre-Marie</t>
  </si>
  <si>
    <t>ROGARD Alain</t>
  </si>
  <si>
    <t>GALDEANO Jean-Luc</t>
  </si>
  <si>
    <t>SIBILLE Lionel</t>
  </si>
  <si>
    <t>GEAY Gilbert</t>
  </si>
  <si>
    <t>GRAVOUIL Roger</t>
  </si>
  <si>
    <t>KATZER Jacques</t>
  </si>
  <si>
    <t>ROTTELEUR Dominique</t>
  </si>
  <si>
    <r>
      <t xml:space="preserve">Classement spécifique Junior </t>
    </r>
    <r>
      <rPr>
        <i/>
        <sz val="14"/>
        <rFont val="Arial"/>
        <family val="2"/>
      </rPr>
      <t>(titre de champion national junior)</t>
    </r>
  </si>
  <si>
    <t>MRCAD Annonay</t>
  </si>
  <si>
    <t>3021</t>
  </si>
  <si>
    <t>ENTRESSANGLE Bernard</t>
  </si>
  <si>
    <t>Mini Ballons Passion</t>
  </si>
  <si>
    <t>3009</t>
  </si>
  <si>
    <t>BARILLON Laëtitia</t>
  </si>
  <si>
    <t>RICHON Estelle</t>
  </si>
  <si>
    <t>DIEUZY Patrick</t>
  </si>
  <si>
    <t>MALO Nathan</t>
  </si>
  <si>
    <t>HERBEIN Franck</t>
  </si>
  <si>
    <t>GOLA Annonay</t>
  </si>
  <si>
    <t>PERRIER Laurent</t>
  </si>
  <si>
    <t>MARTIN Thomas</t>
  </si>
  <si>
    <t>AMC Vesoul-Quincey</t>
  </si>
  <si>
    <t>BILQUEY Bernard</t>
  </si>
  <si>
    <t>PRAY Julien</t>
  </si>
  <si>
    <t>CHARRA Jérôme</t>
  </si>
  <si>
    <t>GENELETTI Florian</t>
  </si>
  <si>
    <t>RICHON Christophe</t>
  </si>
  <si>
    <t>BARILLON Bernard</t>
  </si>
  <si>
    <t>Ailes Luxoviennes</t>
  </si>
  <si>
    <t>BROUSSIER David</t>
  </si>
  <si>
    <t>Renard 4</t>
  </si>
  <si>
    <t>Renard 3</t>
  </si>
  <si>
    <t>Valse 2</t>
  </si>
  <si>
    <t>Ligne 2</t>
  </si>
  <si>
    <t>Cible 2</t>
  </si>
  <si>
    <t>Renard 2</t>
  </si>
  <si>
    <t>Renard 1</t>
  </si>
  <si>
    <t>Valse 1</t>
  </si>
  <si>
    <t>Cible 1</t>
  </si>
  <si>
    <t>Ligne</t>
  </si>
  <si>
    <r>
      <t xml:space="preserve">Catégorie internationale F7A </t>
    </r>
    <r>
      <rPr>
        <i/>
        <sz val="14"/>
        <color indexed="8"/>
        <rFont val="Arial"/>
        <family val="2"/>
      </rPr>
      <t>(titre de champion de France)</t>
    </r>
  </si>
  <si>
    <t>15 et 16 septembre 2012 - Arc et Senans (Mini Ballons Passion)</t>
  </si>
  <si>
    <t>Championnat de France Montgolfière RC</t>
  </si>
  <si>
    <t>Championnat de France planeur à guidage automatique (F1E)</t>
  </si>
  <si>
    <t>6 et 7 octobre 2012 - Tourtenay - St Jean De Sauves (C.A. Azay le Brulé)</t>
  </si>
  <si>
    <r>
      <t xml:space="preserve">F1E senior </t>
    </r>
    <r>
      <rPr>
        <i/>
        <sz val="14"/>
        <rFont val="Arial"/>
        <family val="2"/>
      </rPr>
      <t>(titre de champion de France)</t>
    </r>
  </si>
  <si>
    <t>Club</t>
  </si>
  <si>
    <t>Temps</t>
  </si>
  <si>
    <t>Points</t>
  </si>
  <si>
    <t>AC THOUARSAIS</t>
  </si>
  <si>
    <t>SEVRES ANJOU MOD</t>
  </si>
  <si>
    <t>ROUX Alain</t>
  </si>
  <si>
    <t>BESSE Alain</t>
  </si>
  <si>
    <t>U.A.ORLEANS</t>
  </si>
  <si>
    <t>DRAPEAU Jean-Luc</t>
  </si>
  <si>
    <t>TRACHEZ André</t>
  </si>
  <si>
    <t>TRACHEZ Sabine</t>
  </si>
  <si>
    <t>CHABOT Jean-Marie</t>
  </si>
  <si>
    <t>CHAUSSEBOURG Pierre</t>
  </si>
  <si>
    <t>C M RULLICOIS</t>
  </si>
  <si>
    <t>CHAUVEAU Denis</t>
  </si>
  <si>
    <t>V L MONCONTOUR</t>
  </si>
  <si>
    <t>HERBERT Jacky</t>
  </si>
  <si>
    <t>A.M.A.DE GATIONE</t>
  </si>
  <si>
    <r>
      <t>F1E junior</t>
    </r>
    <r>
      <rPr>
        <i/>
        <sz val="14"/>
        <rFont val="Arial"/>
        <family val="2"/>
      </rPr>
      <t xml:space="preserve"> (titre de champion de France junior)</t>
    </r>
  </si>
  <si>
    <t>PRIMAU Félix</t>
  </si>
  <si>
    <t>48</t>
  </si>
  <si>
    <t>A.C. THOUARSAIS</t>
  </si>
  <si>
    <t>TRACHEZ Aurélie</t>
  </si>
  <si>
    <t>C.A. AZAY-LE-BRULE</t>
  </si>
  <si>
    <t>JOGUET Elois</t>
  </si>
  <si>
    <t>ZWARTEVEEN Niels</t>
  </si>
  <si>
    <t>MORISSET Romain</t>
  </si>
  <si>
    <t>LEFEBVRE Aymeric</t>
  </si>
  <si>
    <t>R.C.M.C. ORLEANS</t>
  </si>
  <si>
    <t>TRACHEZ Clarisse</t>
  </si>
  <si>
    <t>PILLER Thomas</t>
  </si>
  <si>
    <t>U.A. ORLEANS</t>
  </si>
  <si>
    <t>LAURA Nathan</t>
  </si>
  <si>
    <t>Championnat de France avion de voltige Indoor RC</t>
  </si>
  <si>
    <t>Place</t>
  </si>
  <si>
    <t>Nom Prénom</t>
  </si>
  <si>
    <t>C/J</t>
  </si>
  <si>
    <t>N° club</t>
  </si>
  <si>
    <t>Intitulé du club</t>
  </si>
  <si>
    <t>Résultat</t>
  </si>
  <si>
    <t>Vol 1</t>
  </si>
  <si>
    <t>/1000</t>
  </si>
  <si>
    <t>Vol 2</t>
  </si>
  <si>
    <t>Vol 3</t>
  </si>
  <si>
    <t>PIETU Nicolas</t>
  </si>
  <si>
    <t>MCB</t>
  </si>
  <si>
    <t>TURPAUD Fabien</t>
  </si>
  <si>
    <t>C</t>
  </si>
  <si>
    <t>Les Ailes Châtelleraudaises</t>
  </si>
  <si>
    <t>BIDAULT Jérémy</t>
  </si>
  <si>
    <t>Air Model Club de Romilly</t>
  </si>
  <si>
    <t>PIETU Stéphane</t>
  </si>
  <si>
    <t>J</t>
  </si>
  <si>
    <t>HAUX Loïc</t>
  </si>
  <si>
    <t>Les Mouettes d'Epinay sur Orge</t>
  </si>
  <si>
    <t>THIBLIER Pascal</t>
  </si>
  <si>
    <t>MICHEL Jacques</t>
  </si>
  <si>
    <t>Aéromodélisme du Creusot</t>
  </si>
  <si>
    <t>Aéromodélisme Pontois</t>
  </si>
  <si>
    <t>MONIOT Bruno</t>
  </si>
  <si>
    <t>FILATRIAU Jehan-Jacques</t>
  </si>
  <si>
    <t>CASINI Philippe</t>
  </si>
  <si>
    <t>CARRY Cyrille</t>
  </si>
  <si>
    <t>Aéromodélisme Réolais</t>
  </si>
  <si>
    <t>DE MORATTI Patrick</t>
  </si>
  <si>
    <t>Aéromodélisme Leucatois</t>
  </si>
  <si>
    <t>CRAM</t>
  </si>
  <si>
    <t>Total</t>
  </si>
  <si>
    <t>Qualif</t>
  </si>
  <si>
    <t>FO 1</t>
  </si>
  <si>
    <t>FO 2</t>
  </si>
  <si>
    <t>FO 3</t>
  </si>
  <si>
    <t>St Fargeau Ponthierry A.M.</t>
  </si>
  <si>
    <t>HECHT Julien</t>
  </si>
  <si>
    <t>Aéroclub de la moder</t>
  </si>
  <si>
    <t>CATROS Théo</t>
  </si>
  <si>
    <t>Spirale 35</t>
  </si>
  <si>
    <t>RICARD Frédéric</t>
  </si>
  <si>
    <t>Tetras Model Club</t>
  </si>
  <si>
    <t>SELLEM Maxime</t>
  </si>
  <si>
    <t>Aéromodèle Club du Rhône</t>
  </si>
  <si>
    <t>Klostrophobes Ailes Cesson</t>
  </si>
  <si>
    <t>DUVAL David</t>
  </si>
  <si>
    <t>Rochefort Aéromodel Club 17</t>
  </si>
  <si>
    <t>NUALART Thomas</t>
  </si>
  <si>
    <r>
      <t xml:space="preserve">Vol libre en musique </t>
    </r>
    <r>
      <rPr>
        <i/>
        <sz val="14"/>
        <color indexed="8"/>
        <rFont val="Arial"/>
        <family val="2"/>
      </rPr>
      <t>(épreuve hors championnat de France)</t>
    </r>
  </si>
  <si>
    <t>DETRY Nicolas</t>
  </si>
  <si>
    <t>FRADET Fabien</t>
  </si>
  <si>
    <t>Radio Commande Malesherboise</t>
  </si>
  <si>
    <t>Les 3 L de Lys Lez Lannoy</t>
  </si>
  <si>
    <t>LESTAVEL Yann</t>
  </si>
  <si>
    <t>Mini Ailes Gaillacoises</t>
  </si>
  <si>
    <t>BRUT Jean-François</t>
  </si>
  <si>
    <t>MEYNIE Pierre-Maxime</t>
  </si>
  <si>
    <t>Aéro Club de Brive Aéromodélisme</t>
  </si>
  <si>
    <t>MAERTE Guillaume</t>
  </si>
  <si>
    <t>GILLION Franck</t>
  </si>
  <si>
    <t>POINCLOUX Jérôme</t>
  </si>
  <si>
    <t>FERNANDEZ Carlos</t>
  </si>
  <si>
    <t>Association Synthoise de Modélisme</t>
  </si>
  <si>
    <t>HOCHIN Hervé</t>
  </si>
  <si>
    <t>GAMBEE Roger</t>
  </si>
  <si>
    <t>DUBUISSON Gaëtane</t>
  </si>
  <si>
    <r>
      <t>Catégorie nationale</t>
    </r>
    <r>
      <rPr>
        <i/>
        <sz val="14"/>
        <color indexed="8"/>
        <rFont val="Arial"/>
        <family val="2"/>
      </rPr>
      <t xml:space="preserve"> (titre de champion de France)</t>
    </r>
  </si>
  <si>
    <t>ASS M des Vallées de la Lomagne</t>
  </si>
  <si>
    <t>Formation Aéromodélite Chalonnaise</t>
  </si>
  <si>
    <t>Club Aéromodélisme Briennois</t>
  </si>
  <si>
    <t>Aéro Club Vosgien</t>
  </si>
  <si>
    <t>Aéro Club de la Moder</t>
  </si>
  <si>
    <t>Club Aéromodélisme Chartres</t>
  </si>
  <si>
    <t>CLIC Section Aéromodélisme</t>
  </si>
  <si>
    <r>
      <t xml:space="preserve">Catégorie internationale F3P </t>
    </r>
    <r>
      <rPr>
        <i/>
        <sz val="14"/>
        <color indexed="8"/>
        <rFont val="Arial"/>
        <family val="2"/>
      </rPr>
      <t>(titre de champion de France)</t>
    </r>
  </si>
  <si>
    <t>31 mars et 1er avril 2012 - Reims (Modèle club de la goutte d'or)</t>
  </si>
  <si>
    <t>MACE</t>
  </si>
  <si>
    <t>Les mouettes Rieuses 17</t>
  </si>
  <si>
    <t>Aéromodélisme de l'AA</t>
  </si>
  <si>
    <t>MACA 62</t>
  </si>
  <si>
    <t>Flandre radio modélisme</t>
  </si>
  <si>
    <t>Bourges Aérospatiale Modèles</t>
  </si>
  <si>
    <t>Club modéliste de la goutte d'or</t>
  </si>
  <si>
    <t>Air model club de Romilly</t>
  </si>
  <si>
    <t>BERNARD Romain</t>
  </si>
  <si>
    <t>HAUX Elsa</t>
  </si>
  <si>
    <t>FOLIGUET Jean-Luc</t>
  </si>
  <si>
    <t>MICHEL Jean-Christian</t>
  </si>
  <si>
    <r>
      <t xml:space="preserve">Catégorie promotion - Classement junior </t>
    </r>
    <r>
      <rPr>
        <i/>
        <sz val="14"/>
        <color indexed="8"/>
        <rFont val="Arial"/>
        <family val="2"/>
      </rPr>
      <t>(titre de champion de France junior)</t>
    </r>
  </si>
  <si>
    <t>MUZERGUES Gérard</t>
  </si>
  <si>
    <t>VAZQUEZ Marie</t>
  </si>
  <si>
    <t>TEREYJOL Laurent</t>
  </si>
  <si>
    <t>CAPON Robin</t>
  </si>
  <si>
    <t>DE LA BRETECHE Matthieu</t>
  </si>
  <si>
    <t>FARGEAU Frédéric</t>
  </si>
  <si>
    <t>LATHUILLERE Clément</t>
  </si>
  <si>
    <t>CHAPUS Hugo</t>
  </si>
  <si>
    <t>DELAPORTE Cyril</t>
  </si>
  <si>
    <t>GUILBERT Guillaume</t>
  </si>
  <si>
    <t>FOLIGUET Thomas</t>
  </si>
  <si>
    <t>GUIRAUD Philippe</t>
  </si>
  <si>
    <t>CLAUZEL Cyril</t>
  </si>
  <si>
    <t>GUILBERT Gérald</t>
  </si>
  <si>
    <t>LEVASSEUR Nicolas</t>
  </si>
  <si>
    <t>DELCOURT Eric</t>
  </si>
  <si>
    <t>FERNANDEZ Kaïs</t>
  </si>
  <si>
    <t>HIVERLET Morgan</t>
  </si>
  <si>
    <t>RIPOLL Nicolas</t>
  </si>
  <si>
    <t>TOURATIER Alexandre</t>
  </si>
  <si>
    <t>HIVERLET Frédéric</t>
  </si>
  <si>
    <t>VOISIN Rudy</t>
  </si>
  <si>
    <t>PARASIE Jean-François</t>
  </si>
  <si>
    <r>
      <t xml:space="preserve">Catégorie promotion </t>
    </r>
    <r>
      <rPr>
        <i/>
        <sz val="14"/>
        <color indexed="8"/>
        <rFont val="Arial"/>
        <family val="2"/>
      </rPr>
      <t>(titre de champion national)</t>
    </r>
  </si>
  <si>
    <t>Championnat de France planeur thermique de durée RC (F3J)</t>
  </si>
  <si>
    <t>12 et 13 mai 2012 - Brétigny (Aéroclub des Cigognes)</t>
  </si>
  <si>
    <r>
      <t>Catégorie internationale F3J</t>
    </r>
    <r>
      <rPr>
        <sz val="10"/>
        <rFont val="Arial"/>
        <family val="0"/>
      </rPr>
      <t xml:space="preserve"> </t>
    </r>
    <r>
      <rPr>
        <i/>
        <sz val="14"/>
        <rFont val="Arial"/>
        <family val="2"/>
      </rPr>
      <t>(titre de champion de France)</t>
    </r>
  </si>
  <si>
    <t>Nom, Prénom</t>
  </si>
  <si>
    <t>N° CRAM</t>
  </si>
  <si>
    <t>Résultat des manches</t>
  </si>
  <si>
    <t>Fly-off</t>
  </si>
  <si>
    <t>Manche 1</t>
  </si>
  <si>
    <t>Manche 2</t>
  </si>
  <si>
    <t>Manche 3</t>
  </si>
  <si>
    <t>Manche 4</t>
  </si>
  <si>
    <t>Manche 5</t>
  </si>
  <si>
    <t>Manche 6</t>
  </si>
  <si>
    <t>Manche 7</t>
  </si>
  <si>
    <t>Manche 8</t>
  </si>
  <si>
    <t>Fly-off 1</t>
  </si>
  <si>
    <t>Fly-off 2</t>
  </si>
  <si>
    <t>Fly-off 3</t>
  </si>
  <si>
    <t xml:space="preserve">VERRIER Jean-Bernard </t>
  </si>
  <si>
    <t xml:space="preserve">Eole AMV </t>
  </si>
  <si>
    <t xml:space="preserve">FOURNIER Lionel </t>
  </si>
  <si>
    <t>MAC Sermange</t>
  </si>
  <si>
    <t>PORCAR Guillaume</t>
  </si>
  <si>
    <t xml:space="preserve">Ailerons d'Enghien Moisselles </t>
  </si>
  <si>
    <t xml:space="preserve">HURET Jacques </t>
  </si>
  <si>
    <t xml:space="preserve">Aéroclub des Cigognes </t>
  </si>
  <si>
    <t xml:space="preserve">MOQUEREAU Ivan </t>
  </si>
  <si>
    <t>Association Modéliste Caudacienne</t>
  </si>
  <si>
    <t>SIMONNEAUD Claude</t>
  </si>
  <si>
    <t xml:space="preserve">WILMOT Bertrand </t>
  </si>
  <si>
    <t xml:space="preserve">AMR Avionneux de Wavrin </t>
  </si>
  <si>
    <t xml:space="preserve">GALEAZZI Robin </t>
  </si>
  <si>
    <t xml:space="preserve">VIOLON Gérard </t>
  </si>
  <si>
    <t xml:space="preserve">Aéro Model Club Chateaudun </t>
  </si>
  <si>
    <t xml:space="preserve">CESARATTO Patrick </t>
  </si>
  <si>
    <t>DEMAY Jean-Baptiste</t>
  </si>
  <si>
    <t xml:space="preserve">BACHELEY Denis </t>
  </si>
  <si>
    <t xml:space="preserve">Club Modéliste Lédonien </t>
  </si>
  <si>
    <t xml:space="preserve">DEBISSCHOP Loïc </t>
  </si>
  <si>
    <t xml:space="preserve">BECHEPAY Gilles </t>
  </si>
  <si>
    <t>Model Air Club de Loire Atlantique</t>
  </si>
  <si>
    <t xml:space="preserve">BOMBAR Jean-Michel </t>
  </si>
  <si>
    <t xml:space="preserve">LANIER Philippe </t>
  </si>
  <si>
    <t xml:space="preserve">CHALIMON Daniel </t>
  </si>
  <si>
    <t xml:space="preserve">Club Modéliste du Vexin </t>
  </si>
  <si>
    <t>LE MESLE Pierre Louis</t>
  </si>
  <si>
    <t xml:space="preserve">DEROSA Philippe </t>
  </si>
  <si>
    <t xml:space="preserve">LAGRUE Philippe </t>
  </si>
  <si>
    <t xml:space="preserve">Amicale des Aéromodélistes de Villaroche </t>
  </si>
  <si>
    <t>BATAILLE Philippe</t>
  </si>
  <si>
    <t xml:space="preserve">Aéro Modèle Club des Graves </t>
  </si>
  <si>
    <t xml:space="preserve">OCIEPKA Michel </t>
  </si>
  <si>
    <t xml:space="preserve">COSTE Jean-Philippe </t>
  </si>
  <si>
    <t>Model Club du Val de Saône</t>
  </si>
  <si>
    <t>CUTIVET Thierry</t>
  </si>
  <si>
    <t xml:space="preserve">SA de Meximieux </t>
  </si>
  <si>
    <t xml:space="preserve">SORIANO Floréal </t>
  </si>
  <si>
    <t xml:space="preserve">PORCAR José </t>
  </si>
  <si>
    <t xml:space="preserve">MEDARD Patrick </t>
  </si>
  <si>
    <t xml:space="preserve">SEGOUIN Olivier </t>
  </si>
  <si>
    <t xml:space="preserve">BOCQUET Luc </t>
  </si>
  <si>
    <t>ELLIOT Patrick</t>
  </si>
  <si>
    <t xml:space="preserve">PIZANTI Thierry </t>
  </si>
  <si>
    <t>SIMON Thierry</t>
  </si>
  <si>
    <t>AMCY</t>
  </si>
  <si>
    <t xml:space="preserve">LENOBLE Maurice </t>
  </si>
  <si>
    <t>Club Aéromodélisme de Chartres</t>
  </si>
  <si>
    <t xml:space="preserve">CUENOT Cyrille </t>
  </si>
  <si>
    <t>Aéro Club de l'Est</t>
  </si>
  <si>
    <t>PERROCHON Jean-Pierre</t>
  </si>
  <si>
    <t>Chatillon Aéromodel 41</t>
  </si>
  <si>
    <t xml:space="preserve">LEPROVOST Jean-Michel </t>
  </si>
  <si>
    <t xml:space="preserve">SUGRANES Nicolas </t>
  </si>
  <si>
    <t>Les 3 Pentes</t>
  </si>
  <si>
    <t>DAUMAS Philippe</t>
  </si>
  <si>
    <t>Les Ailes Silencieuses</t>
  </si>
  <si>
    <t xml:space="preserve">MARTIN Thierry </t>
  </si>
  <si>
    <t>CHAMPANHET Stéphane</t>
  </si>
  <si>
    <t xml:space="preserve">MAC Sermange </t>
  </si>
  <si>
    <t xml:space="preserve">GADAN Richard </t>
  </si>
  <si>
    <t xml:space="preserve">BARRAULT François </t>
  </si>
  <si>
    <t>LECOIS Philippe</t>
  </si>
  <si>
    <t xml:space="preserve">DAMEME Alain </t>
  </si>
  <si>
    <t>NC</t>
  </si>
  <si>
    <t>JAILLAIS Jean-Philippe</t>
  </si>
  <si>
    <t>Radio Modèle Club Thouarsais</t>
  </si>
  <si>
    <t>PURBRICK Daan</t>
  </si>
  <si>
    <t xml:space="preserve">Epervier du Sud Lubéron </t>
  </si>
  <si>
    <t xml:space="preserve"> Championnat de France planeur de vol de pente F3F</t>
  </si>
  <si>
    <t>26 au 28 mai 2012  - Pays de Corps - Valbonnais (Brié Alpes Soaring / Busards)</t>
  </si>
  <si>
    <r>
      <t xml:space="preserve">Catégorie internationale F3F </t>
    </r>
    <r>
      <rPr>
        <i/>
        <sz val="14"/>
        <rFont val="Arial"/>
        <family val="2"/>
      </rPr>
      <t>(titre de champion de France)</t>
    </r>
  </si>
  <si>
    <t xml:space="preserve">C/J  </t>
  </si>
  <si>
    <t xml:space="preserve">Résultat </t>
  </si>
  <si>
    <r>
      <t>Vol 1</t>
    </r>
    <r>
      <rPr>
        <sz val="11"/>
        <rFont val="Arial"/>
        <family val="2"/>
      </rPr>
      <t xml:space="preserve"> </t>
    </r>
  </si>
  <si>
    <t xml:space="preserve">Vol 2  </t>
  </si>
  <si>
    <t xml:space="preserve">Vol 3  </t>
  </si>
  <si>
    <t>Vol 4</t>
  </si>
  <si>
    <t>Vol 5</t>
  </si>
  <si>
    <t>Vol 6</t>
  </si>
  <si>
    <t>Vol 7</t>
  </si>
  <si>
    <t>Vol 8</t>
  </si>
  <si>
    <t>Vol 9</t>
  </si>
  <si>
    <t>Vol 10</t>
  </si>
  <si>
    <t>Vol 11</t>
  </si>
  <si>
    <t>MERVELET Matthieu</t>
  </si>
  <si>
    <t>MAC Cannes</t>
  </si>
  <si>
    <t>FRICKE Andreas</t>
  </si>
  <si>
    <t>Eole Muret</t>
  </si>
  <si>
    <t>KREBS Arnaud</t>
  </si>
  <si>
    <t>CAM du Pays de Fayence</t>
  </si>
  <si>
    <t>LANES Philippe</t>
  </si>
  <si>
    <t>DELARBRE Serge</t>
  </si>
  <si>
    <t>Les Ailes silencieuses</t>
  </si>
  <si>
    <t>RONDEL Pierre</t>
  </si>
  <si>
    <t>Brié Alpes Soaring</t>
  </si>
  <si>
    <t>MEYER Sébastien</t>
  </si>
  <si>
    <t>Tête en l'Air</t>
  </si>
  <si>
    <t>MONET Olivier</t>
  </si>
  <si>
    <t>Model Arvert Club 17</t>
  </si>
  <si>
    <t>HOURS Frédéric</t>
  </si>
  <si>
    <t>Aneg</t>
  </si>
  <si>
    <t>LOMBARDO Laurent</t>
  </si>
  <si>
    <t>Les Busards</t>
  </si>
  <si>
    <t>LEMONNIER Thierry</t>
  </si>
  <si>
    <t>GALLINET Alain</t>
  </si>
  <si>
    <t>Club Aero du Grand Briançonnais</t>
  </si>
  <si>
    <t>TIRAND Yves</t>
  </si>
  <si>
    <t>CMHB</t>
  </si>
  <si>
    <t>DEGUELLE Jean-Bastien</t>
  </si>
  <si>
    <t>PLATON Thierry</t>
  </si>
  <si>
    <t>Aero Club Dassault</t>
  </si>
  <si>
    <t>COHEN Allan</t>
  </si>
  <si>
    <t>MICHAL Nicolas</t>
  </si>
  <si>
    <t>Valence air modélisme</t>
  </si>
  <si>
    <t>GRANDSEIGNE Cédric</t>
  </si>
  <si>
    <t>Mini Ailes Blagnacaises</t>
  </si>
  <si>
    <t>GIRAUD Stéphane</t>
  </si>
  <si>
    <t>MARIN Joël</t>
  </si>
  <si>
    <r>
      <t xml:space="preserve">Championnat de France maquettes RC </t>
    </r>
    <r>
      <rPr>
        <i/>
        <sz val="18"/>
        <rFont val="Arial"/>
        <family val="2"/>
      </rPr>
      <t>(avion &amp; hélicoptère)</t>
    </r>
  </si>
  <si>
    <t>26, 27 et 28 mai 2012 - Rochefort St-Agnant (Rochefort Aéromodel Club 17)</t>
  </si>
  <si>
    <r>
      <t xml:space="preserve">Catégorie internationale F4C </t>
    </r>
    <r>
      <rPr>
        <i/>
        <sz val="14"/>
        <color indexed="8"/>
        <rFont val="Arial"/>
        <family val="2"/>
      </rPr>
      <t>(titre de champion de France)</t>
    </r>
  </si>
  <si>
    <t>C / J</t>
  </si>
  <si>
    <t>Modèle</t>
  </si>
  <si>
    <t>Statique</t>
  </si>
  <si>
    <t>Moyenne des 2 meilleurs vols</t>
  </si>
  <si>
    <t>LEVY Marc</t>
  </si>
  <si>
    <t>Eole de Muret</t>
  </si>
  <si>
    <t>Fouga Magister CM 70 R</t>
  </si>
  <si>
    <t>BUSOM Fabien</t>
  </si>
  <si>
    <t>Focke Wulf 190 A8</t>
  </si>
  <si>
    <t>BOBO Jean-Francois</t>
  </si>
  <si>
    <t>Mustang P51</t>
  </si>
  <si>
    <t>NIETO Roger</t>
  </si>
  <si>
    <t>A.S.A.E.C.</t>
  </si>
  <si>
    <t>P38 Lighting J</t>
  </si>
  <si>
    <t>RENOU Daniel</t>
  </si>
  <si>
    <t>Aéromodélisme du Bocage</t>
  </si>
  <si>
    <t>Piper L4H</t>
  </si>
  <si>
    <t>HENRY Bruno</t>
  </si>
  <si>
    <t>AC Villeparisis</t>
  </si>
  <si>
    <t>Cessna Bobcat</t>
  </si>
  <si>
    <t>BOULANGER Daniel</t>
  </si>
  <si>
    <t>AC de la Mortagne Lunéville</t>
  </si>
  <si>
    <t>Caudron Luciole C272-C5</t>
  </si>
  <si>
    <t>LANQUETIN Patrick</t>
  </si>
  <si>
    <t>Focke Wulf 190 D9</t>
  </si>
  <si>
    <t>SACRISTE Hubert</t>
  </si>
  <si>
    <t>Model Club SNPE</t>
  </si>
  <si>
    <t>P 47</t>
  </si>
  <si>
    <t>BUEB Yannick</t>
  </si>
  <si>
    <t>Fokker DRI</t>
  </si>
  <si>
    <t>ACCART Philippe</t>
  </si>
  <si>
    <t>CM Beaumontois</t>
  </si>
  <si>
    <t>Potez 62</t>
  </si>
  <si>
    <t>LABORIE Claude</t>
  </si>
  <si>
    <t>ACY Modelisme</t>
  </si>
  <si>
    <t>Twin Otter</t>
  </si>
  <si>
    <t>LAFFITE André</t>
  </si>
  <si>
    <t>Montauban Air Model</t>
  </si>
  <si>
    <t>MARLIN Philippe</t>
  </si>
  <si>
    <t>AMC de Blanquefort</t>
  </si>
  <si>
    <t>Ryan STM S2</t>
  </si>
  <si>
    <t>BOUDOU Brice</t>
  </si>
  <si>
    <t>Merville Aéromodélisme Club</t>
  </si>
  <si>
    <t>Piper J3 L4</t>
  </si>
  <si>
    <t>FORGEARD Johann</t>
  </si>
  <si>
    <t>Hague Model Club</t>
  </si>
  <si>
    <t>Percival Mewgull</t>
  </si>
  <si>
    <t>BALAGUER Jacques</t>
  </si>
  <si>
    <t>OMAT Guillaumet</t>
  </si>
  <si>
    <t>Stampe SV4 B</t>
  </si>
  <si>
    <t>SWAGRZYK Gérard</t>
  </si>
  <si>
    <t>Spitfire MK 2</t>
  </si>
  <si>
    <t>DECOUVELAERE Eric</t>
  </si>
  <si>
    <t>Falaise Model Club</t>
  </si>
  <si>
    <t>Tiger Moth DH 82A</t>
  </si>
  <si>
    <t>MELON Bernard</t>
  </si>
  <si>
    <t>CA Rochelais</t>
  </si>
  <si>
    <t>GRONOW Werner</t>
  </si>
  <si>
    <t>Fokker D VII</t>
  </si>
  <si>
    <t>PIEDFORT Gilles</t>
  </si>
  <si>
    <t>3002</t>
  </si>
  <si>
    <t>AMCG</t>
  </si>
  <si>
    <t>BOUDOU Quentin</t>
  </si>
  <si>
    <t>Robin DR 400 - 120</t>
  </si>
  <si>
    <t>FORGEARD Jean-Claude</t>
  </si>
  <si>
    <t>Robin DR 400</t>
  </si>
  <si>
    <t>FRADIN Jean-Luc</t>
  </si>
  <si>
    <t>Morane A1</t>
  </si>
  <si>
    <t>PICHAULT Roland</t>
  </si>
  <si>
    <t>PZL-104 WILGA-35A</t>
  </si>
  <si>
    <t>TALAVERA Patrick</t>
  </si>
  <si>
    <t>Bloch 174</t>
  </si>
  <si>
    <t>BRISSAUD Daniel</t>
  </si>
  <si>
    <t>Acro Model Club 44</t>
  </si>
  <si>
    <t>YAK 3</t>
  </si>
  <si>
    <r>
      <t>Catégorie nationale maquette hélicoptère</t>
    </r>
    <r>
      <rPr>
        <i/>
        <sz val="14"/>
        <color indexed="8"/>
        <rFont val="Arial"/>
        <family val="2"/>
      </rPr>
      <t xml:space="preserve"> (épreuve hors championnat de France)</t>
    </r>
  </si>
  <si>
    <t>Vols retenus</t>
  </si>
  <si>
    <t>GRIOCHE Olivier</t>
  </si>
  <si>
    <t>CA Blois le Breuil</t>
  </si>
  <si>
    <t>HH 65C</t>
  </si>
  <si>
    <t>ASAEC</t>
  </si>
  <si>
    <t>Cobra</t>
  </si>
  <si>
    <t>MAC Cherbourg Hague</t>
  </si>
  <si>
    <t>Bell 47 G</t>
  </si>
  <si>
    <r>
      <t xml:space="preserve">Catégorie nationale maquette avion </t>
    </r>
    <r>
      <rPr>
        <i/>
        <sz val="14"/>
        <color indexed="8"/>
        <rFont val="Arial"/>
        <family val="2"/>
      </rPr>
      <t>(titre de champion national)</t>
    </r>
  </si>
  <si>
    <t>Championnat de France maquette planeur RC</t>
  </si>
  <si>
    <t>8 au 10 juin 2012 - Vimory (CAM du Gatinais Jean Mermoz)</t>
  </si>
  <si>
    <r>
      <t xml:space="preserve">Catégorie nationale maquette planeur RC </t>
    </r>
    <r>
      <rPr>
        <i/>
        <sz val="14"/>
        <color indexed="8"/>
        <rFont val="Arial"/>
        <family val="2"/>
      </rPr>
      <t>(titre de champion national)</t>
    </r>
  </si>
  <si>
    <t>Vol A et B</t>
  </si>
  <si>
    <t>Durée</t>
  </si>
  <si>
    <t>FRICKE Andréas</t>
  </si>
  <si>
    <t>Pilatus B4</t>
  </si>
  <si>
    <t>PIOTTE Patrick</t>
  </si>
  <si>
    <t>AMC des Grâves</t>
  </si>
  <si>
    <t>Mü 13E Bergfalke</t>
  </si>
  <si>
    <t>ANDRE Jacques</t>
  </si>
  <si>
    <t>AC Poitou Modélisme</t>
  </si>
  <si>
    <t xml:space="preserve">Wassmer W22 </t>
  </si>
  <si>
    <t>AUBERT Loïc</t>
  </si>
  <si>
    <t>KA 6E</t>
  </si>
  <si>
    <t>CHANTEREAU Michel</t>
  </si>
  <si>
    <t>Club Aéro Blois Le Breuil</t>
  </si>
  <si>
    <t>SZD Jaskolka</t>
  </si>
  <si>
    <t>FESNIN Jérôme</t>
  </si>
  <si>
    <t>AMC Cléry ST André</t>
  </si>
  <si>
    <t>ASK 13</t>
  </si>
  <si>
    <t>BACHETTA Jean Claude</t>
  </si>
  <si>
    <t>AC du Pays de Montbéliard</t>
  </si>
  <si>
    <t>Duo Dicus</t>
  </si>
  <si>
    <t>MAURY Philippe</t>
  </si>
  <si>
    <t>AMC des Ailes Cathares</t>
  </si>
  <si>
    <t>K8 B</t>
  </si>
  <si>
    <r>
      <t xml:space="preserve">Vol à voile maquette planeur RC </t>
    </r>
    <r>
      <rPr>
        <i/>
        <sz val="14"/>
        <color indexed="8"/>
        <rFont val="Arial"/>
        <family val="2"/>
      </rPr>
      <t>(épreuve de promotion hors championnat de France)</t>
    </r>
  </si>
  <si>
    <t>Ventus 2 DX</t>
  </si>
  <si>
    <t>JUTON Michel</t>
  </si>
  <si>
    <t>AIR 100</t>
  </si>
  <si>
    <t>PERRIN Jacques</t>
  </si>
  <si>
    <t>SALTO H101</t>
  </si>
  <si>
    <t>Moswey 3</t>
  </si>
  <si>
    <t>BACHETTA Jean-Claude</t>
  </si>
  <si>
    <t>Habitch</t>
  </si>
  <si>
    <t>MIRRA Henri</t>
  </si>
  <si>
    <t>BRYER Serge</t>
  </si>
  <si>
    <t>Radio Modèle Club  La Fleche</t>
  </si>
  <si>
    <t>GOYEC Philippe</t>
  </si>
  <si>
    <t>Twin Aéro</t>
  </si>
  <si>
    <t>Pégase</t>
  </si>
  <si>
    <t xml:space="preserve"> Championnat de France vol à voile remorqué RC (F3Q)</t>
  </si>
  <si>
    <t>18 au 20 mai 2012 - Nevers (Aéro-Modélisme Nivernais)</t>
  </si>
  <si>
    <r>
      <t>Catégorie internationale F3Q</t>
    </r>
    <r>
      <rPr>
        <sz val="10"/>
        <rFont val="Arial"/>
        <family val="0"/>
      </rPr>
      <t xml:space="preserve"> </t>
    </r>
    <r>
      <rPr>
        <i/>
        <sz val="14"/>
        <rFont val="Arial"/>
        <family val="2"/>
      </rPr>
      <t>(titre de champion de France)</t>
    </r>
  </si>
  <si>
    <t>NOM Prénom</t>
  </si>
  <si>
    <t xml:space="preserve">Vol 2 </t>
  </si>
  <si>
    <t xml:space="preserve">Vol 3 </t>
  </si>
  <si>
    <t xml:space="preserve">Vol 5 </t>
  </si>
  <si>
    <t>CHENOZ Olivier</t>
  </si>
  <si>
    <t>Amicale de castelnau-Magnac</t>
  </si>
  <si>
    <t>5978.59</t>
  </si>
  <si>
    <t>2000.00</t>
  </si>
  <si>
    <t>1978.59</t>
  </si>
  <si>
    <t>(1970.59)</t>
  </si>
  <si>
    <t>(1803.04)</t>
  </si>
  <si>
    <t>GOURDET Julien</t>
  </si>
  <si>
    <t>Club Modelisme Caussadais</t>
  </si>
  <si>
    <t>5924.47</t>
  </si>
  <si>
    <t>1924.47</t>
  </si>
  <si>
    <t>(1919.32)</t>
  </si>
  <si>
    <t>(1579.16)</t>
  </si>
  <si>
    <t>BORDE Jérôme</t>
  </si>
  <si>
    <t>Section Montoise d'Aeromodelisme</t>
  </si>
  <si>
    <t>5749.53</t>
  </si>
  <si>
    <t>(1784.52)</t>
  </si>
  <si>
    <t>1902.02</t>
  </si>
  <si>
    <t>1935.67</t>
  </si>
  <si>
    <t>1911.84</t>
  </si>
  <si>
    <t>(1845.07)</t>
  </si>
  <si>
    <t>GOURDET Daniel</t>
  </si>
  <si>
    <t>ANEG</t>
  </si>
  <si>
    <t>5705.58</t>
  </si>
  <si>
    <t>(1827.03)</t>
  </si>
  <si>
    <t>1948.48</t>
  </si>
  <si>
    <t>1903.95</t>
  </si>
  <si>
    <t>( 901.01)</t>
  </si>
  <si>
    <t>1853.14</t>
  </si>
  <si>
    <t>CHANSARD Hervé</t>
  </si>
  <si>
    <t>AMC de Chateaudun</t>
  </si>
  <si>
    <t>5610.62</t>
  </si>
  <si>
    <t>1898.62</t>
  </si>
  <si>
    <t>(1827.95)</t>
  </si>
  <si>
    <t>(1656.74)</t>
  </si>
  <si>
    <t>1858.85</t>
  </si>
  <si>
    <t>DORMOY Pierre</t>
  </si>
  <si>
    <t>Coucous d'Etampes</t>
  </si>
  <si>
    <t>5576.61</t>
  </si>
  <si>
    <t>(1640.67)</t>
  </si>
  <si>
    <t>1798.51</t>
  </si>
  <si>
    <t>1899.40</t>
  </si>
  <si>
    <t>1878.70</t>
  </si>
  <si>
    <t>(1773.20)</t>
  </si>
  <si>
    <t>VENAT Romain</t>
  </si>
  <si>
    <t>Aeromodelisme Nivernais</t>
  </si>
  <si>
    <t>5488.94</t>
  </si>
  <si>
    <t>(1519.58)</t>
  </si>
  <si>
    <t>1798.26</t>
  </si>
  <si>
    <t>1853.33</t>
  </si>
  <si>
    <t>1837.35</t>
  </si>
  <si>
    <t>(1657.16)</t>
  </si>
  <si>
    <t>DAMEME Alain</t>
  </si>
  <si>
    <t>Club des 3 Pentes</t>
  </si>
  <si>
    <t>5442.57</t>
  </si>
  <si>
    <t>(1684.56)</t>
  </si>
  <si>
    <t>1817.23</t>
  </si>
  <si>
    <t>1814.33</t>
  </si>
  <si>
    <t>(1502.49)</t>
  </si>
  <si>
    <t>1811.01</t>
  </si>
  <si>
    <t>5414.38</t>
  </si>
  <si>
    <t>1763.09</t>
  </si>
  <si>
    <t>(1433.80)</t>
  </si>
  <si>
    <t>1889.85</t>
  </si>
  <si>
    <t>1761.43</t>
  </si>
  <si>
    <t>(1634.00)</t>
  </si>
  <si>
    <t>GOURDET Brigitte</t>
  </si>
  <si>
    <t>5410.58</t>
  </si>
  <si>
    <t>1780.66</t>
  </si>
  <si>
    <t>(1561.95)</t>
  </si>
  <si>
    <t>(1733.51)</t>
  </si>
  <si>
    <t>1824.24</t>
  </si>
  <si>
    <t>1805.67</t>
  </si>
  <si>
    <t>NADLER Stéphane</t>
  </si>
  <si>
    <t>5304.29</t>
  </si>
  <si>
    <t>(1538.09)</t>
  </si>
  <si>
    <t>(1506.01)</t>
  </si>
  <si>
    <t>1584.07</t>
  </si>
  <si>
    <t>1893.19</t>
  </si>
  <si>
    <t>1827.02</t>
  </si>
  <si>
    <t>BERGES Frédéric</t>
  </si>
  <si>
    <t>A.M.C des Graves</t>
  </si>
  <si>
    <t>5266.46</t>
  </si>
  <si>
    <t>(1401.03)</t>
  </si>
  <si>
    <t>1454.63</t>
  </si>
  <si>
    <t>1909.09</t>
  </si>
  <si>
    <t>1902.74</t>
  </si>
  <si>
    <t>( 998.00)</t>
  </si>
  <si>
    <t>PAYEN Philippe</t>
  </si>
  <si>
    <t>5253.10</t>
  </si>
  <si>
    <t>1590.06</t>
  </si>
  <si>
    <t>1800.51</t>
  </si>
  <si>
    <t>1862.53</t>
  </si>
  <si>
    <t>(1056.52)</t>
  </si>
  <si>
    <t>(1323.15)</t>
  </si>
  <si>
    <t>MAILLE Jérôme</t>
  </si>
  <si>
    <t>5181.15</t>
  </si>
  <si>
    <t>(1376.41)</t>
  </si>
  <si>
    <t>1796.44</t>
  </si>
  <si>
    <t>1892.35</t>
  </si>
  <si>
    <t>1492.37</t>
  </si>
  <si>
    <t>(1457.77)</t>
  </si>
  <si>
    <t>GEERTS Michel</t>
  </si>
  <si>
    <t>Club Modeliste Caussadais</t>
  </si>
  <si>
    <t>5180.49</t>
  </si>
  <si>
    <t>1675.50</t>
  </si>
  <si>
    <t>(1410.59)</t>
  </si>
  <si>
    <t>1744.19</t>
  </si>
  <si>
    <t>1760.81</t>
  </si>
  <si>
    <t>(1580.01)</t>
  </si>
  <si>
    <t>BELAMAN Gérard</t>
  </si>
  <si>
    <t>Les Blaireux SA</t>
  </si>
  <si>
    <t>5144.95</t>
  </si>
  <si>
    <t>(1436.00)</t>
  </si>
  <si>
    <t>1780.45</t>
  </si>
  <si>
    <t>1544.83</t>
  </si>
  <si>
    <t>(1340.26)</t>
  </si>
  <si>
    <t>1819.67</t>
  </si>
  <si>
    <t>SUGRANES Nicolas</t>
  </si>
  <si>
    <t>5138.63</t>
  </si>
  <si>
    <t>1642.22</t>
  </si>
  <si>
    <t>(1459.76)</t>
  </si>
  <si>
    <t>1710.69</t>
  </si>
  <si>
    <t>1785.71</t>
  </si>
  <si>
    <t>(1563.45)</t>
  </si>
  <si>
    <t>LE MESLE Lilian</t>
  </si>
  <si>
    <t>5125.53</t>
  </si>
  <si>
    <t>(1340.37)</t>
  </si>
  <si>
    <t>1641.14</t>
  </si>
  <si>
    <t>(1395.36)</t>
  </si>
  <si>
    <t>1660.22</t>
  </si>
  <si>
    <t>1824.18</t>
  </si>
  <si>
    <t>GRAS Stéphane</t>
  </si>
  <si>
    <t>Club Modéliste Caussadais</t>
  </si>
  <si>
    <t>5117.34</t>
  </si>
  <si>
    <t>(1544.84)</t>
  </si>
  <si>
    <t>1567.56</t>
  </si>
  <si>
    <t>1741.36</t>
  </si>
  <si>
    <t>1808.42</t>
  </si>
  <si>
    <t>(1548.37)</t>
  </si>
  <si>
    <t>ZINK Thierry</t>
  </si>
  <si>
    <t>Ass M. des vallees de la Lomagne</t>
  </si>
  <si>
    <t>5104.91</t>
  </si>
  <si>
    <t>(1509.26)</t>
  </si>
  <si>
    <t>(1407.06)</t>
  </si>
  <si>
    <t>1525.25</t>
  </si>
  <si>
    <t>1777.52</t>
  </si>
  <si>
    <t>1802.14</t>
  </si>
  <si>
    <t>VENAT Fabrice</t>
  </si>
  <si>
    <t>5095.37</t>
  </si>
  <si>
    <t>1736.72</t>
  </si>
  <si>
    <t>1852.24</t>
  </si>
  <si>
    <t>1506.41</t>
  </si>
  <si>
    <t>( 0.00)</t>
  </si>
  <si>
    <t>( 608.00)</t>
  </si>
  <si>
    <t>GIARRAPUTO Francis</t>
  </si>
  <si>
    <t>MC Château thierry</t>
  </si>
  <si>
    <t>5000.46</t>
  </si>
  <si>
    <t>(1260.79)</t>
  </si>
  <si>
    <t>1664.75</t>
  </si>
  <si>
    <t>1665.28</t>
  </si>
  <si>
    <t>1670.43</t>
  </si>
  <si>
    <t>(1485.04)</t>
  </si>
  <si>
    <t>PINON Patrick</t>
  </si>
  <si>
    <t>C.A.  Senlissien</t>
  </si>
  <si>
    <t>4979.23</t>
  </si>
  <si>
    <t>1587.73</t>
  </si>
  <si>
    <t>1655.69</t>
  </si>
  <si>
    <t>(1497.67)</t>
  </si>
  <si>
    <t>(1000.00)</t>
  </si>
  <si>
    <t>1735.81</t>
  </si>
  <si>
    <t>CHENOZ Jean</t>
  </si>
  <si>
    <t>4923.24</t>
  </si>
  <si>
    <t>(1253.55)</t>
  </si>
  <si>
    <t>1845.95</t>
  </si>
  <si>
    <t>1570.95</t>
  </si>
  <si>
    <t>(1442.26)</t>
  </si>
  <si>
    <t>1506.34</t>
  </si>
  <si>
    <t>AUREL Michel</t>
  </si>
  <si>
    <t>4847.47</t>
  </si>
  <si>
    <t>1750.00</t>
  </si>
  <si>
    <t>(1456.89)</t>
  </si>
  <si>
    <t>( 871.12)</t>
  </si>
  <si>
    <t>1527.70</t>
  </si>
  <si>
    <t>1569.76</t>
  </si>
  <si>
    <t>BESTION ALAIN</t>
  </si>
  <si>
    <t>AMC 77</t>
  </si>
  <si>
    <t>4795.05</t>
  </si>
  <si>
    <t>1421.18</t>
  </si>
  <si>
    <t>1596.67</t>
  </si>
  <si>
    <t>(1287.32)</t>
  </si>
  <si>
    <t>( 728.74)</t>
  </si>
  <si>
    <t>1777.20</t>
  </si>
  <si>
    <t>DA CONCEICAO Luis</t>
  </si>
  <si>
    <t>4692.00</t>
  </si>
  <si>
    <t>1220.89</t>
  </si>
  <si>
    <t>1652.87</t>
  </si>
  <si>
    <t>( 414.00)</t>
  </si>
  <si>
    <t>(1107.54)</t>
  </si>
  <si>
    <t>1818.24</t>
  </si>
  <si>
    <t>BARTHES Jean-Claude</t>
  </si>
  <si>
    <t>A.M.V.L.</t>
  </si>
  <si>
    <t>4356.91</t>
  </si>
  <si>
    <t>1348.32</t>
  </si>
  <si>
    <t>1648.03</t>
  </si>
  <si>
    <t>( 974.52)</t>
  </si>
  <si>
    <t>( 949.41)</t>
  </si>
  <si>
    <t>1360.55</t>
  </si>
  <si>
    <t>Championnat de France motoplaneur électrique</t>
  </si>
  <si>
    <t>12 et 13 mai 2012 - Merville (Merville Aéromodélisme Club)</t>
  </si>
  <si>
    <r>
      <t xml:space="preserve">Catégorie internationale F5B </t>
    </r>
    <r>
      <rPr>
        <i/>
        <sz val="14"/>
        <rFont val="Arial"/>
        <family val="2"/>
      </rPr>
      <t>(titre de champion de France)</t>
    </r>
  </si>
  <si>
    <t>MLINARIC Bastien</t>
  </si>
  <si>
    <t>MLINARIC Lionel</t>
  </si>
  <si>
    <t>UZAN Michel</t>
  </si>
  <si>
    <t xml:space="preserve"> </t>
  </si>
  <si>
    <t>A.A. Villaroche</t>
  </si>
  <si>
    <t>FAUGERE Christian</t>
  </si>
  <si>
    <t>AM Causse Montagne noire</t>
  </si>
  <si>
    <t>BEGUIN Claude</t>
  </si>
  <si>
    <t>CM Pays de Gex</t>
  </si>
  <si>
    <t>RIES Nicolas</t>
  </si>
  <si>
    <t>Bruguières Mini Modeles</t>
  </si>
  <si>
    <t>GEORGES Jean Michel</t>
  </si>
  <si>
    <t>A.M.C. des Graves</t>
  </si>
  <si>
    <t>ROUGIER Pascal</t>
  </si>
  <si>
    <r>
      <t xml:space="preserve">F5B 7 éléments </t>
    </r>
    <r>
      <rPr>
        <i/>
        <sz val="14"/>
        <rFont val="Arial"/>
        <family val="2"/>
      </rPr>
      <t>(titre de champion national)</t>
    </r>
  </si>
  <si>
    <t>PEYRICHOUX Christian</t>
  </si>
  <si>
    <t>Bruguières Mini Mod'Ailes</t>
  </si>
  <si>
    <t>BARAT Christian</t>
  </si>
  <si>
    <t>Merville A.M.C.</t>
  </si>
  <si>
    <t>Championnat de France hélicoptère de voltige RC</t>
  </si>
  <si>
    <t>21 au 24 juin 2012 à Auxerre (AMC Auxerrois)</t>
  </si>
  <si>
    <r>
      <t>Catégorie internationale F3C</t>
    </r>
    <r>
      <rPr>
        <i/>
        <sz val="14"/>
        <rFont val="Arial"/>
        <family val="2"/>
      </rPr>
      <t xml:space="preserve"> (titre de champion de France)</t>
    </r>
  </si>
  <si>
    <t>N° Licence</t>
  </si>
  <si>
    <t>Résultat Qualif/1000</t>
  </si>
  <si>
    <t>Résultat
 fly-off</t>
  </si>
  <si>
    <t>Résultat
final</t>
  </si>
  <si>
    <r>
      <t xml:space="preserve">Fly off 1 </t>
    </r>
    <r>
      <rPr>
        <sz val="9"/>
        <rFont val="Arial"/>
        <family val="2"/>
      </rPr>
      <t>(F11)</t>
    </r>
  </si>
  <si>
    <r>
      <t>Fly off 2</t>
    </r>
    <r>
      <rPr>
        <sz val="9"/>
        <rFont val="Arial"/>
        <family val="2"/>
      </rPr>
      <t xml:space="preserve"> (Inc. 1)</t>
    </r>
  </si>
  <si>
    <t>Départage des deux ex æquo sur le vol de F éliminé.</t>
  </si>
  <si>
    <t>LOMBARD Laurent</t>
  </si>
  <si>
    <t>3022</t>
  </si>
  <si>
    <t>Model Club Michel Jacques</t>
  </si>
  <si>
    <t>POYET Arnaud</t>
  </si>
  <si>
    <t>3015</t>
  </si>
  <si>
    <t>Hague Model Aéro Club</t>
  </si>
  <si>
    <t>GUTIERREZ Pierre</t>
  </si>
  <si>
    <t>3016</t>
  </si>
  <si>
    <t>Aéro Club Rouen Normandie</t>
  </si>
  <si>
    <t>BRIANCHON Pascal</t>
  </si>
  <si>
    <t>Aéro Model Club du Havre</t>
  </si>
  <si>
    <t>DELAFOSSE Philippe</t>
  </si>
  <si>
    <t>DELVALLET Pascal</t>
  </si>
  <si>
    <t>Club Modéliste Saclay</t>
  </si>
  <si>
    <t>ROMAGNAN Rémi</t>
  </si>
  <si>
    <t>Hobby Club</t>
  </si>
  <si>
    <t>LEBOULLENGER Denis</t>
  </si>
  <si>
    <t>Association Loisirs Méry</t>
  </si>
  <si>
    <t>DELBOUYS Olivier</t>
  </si>
  <si>
    <t>Aéro Model Club Ychoussois</t>
  </si>
  <si>
    <r>
      <t>Catégorie nationale A</t>
    </r>
    <r>
      <rPr>
        <i/>
        <sz val="14"/>
        <rFont val="Arial"/>
        <family val="2"/>
      </rPr>
      <t xml:space="preserve"> (titre de champion national)</t>
    </r>
  </si>
  <si>
    <t>VERDIER Alain</t>
  </si>
  <si>
    <t>AMCL</t>
  </si>
  <si>
    <t>FABRE Philippe</t>
  </si>
  <si>
    <t>AMC des Graves</t>
  </si>
  <si>
    <t>BROQUET Frédéric</t>
  </si>
  <si>
    <t>Model Air Club Castrais</t>
  </si>
  <si>
    <t>FISHER Boris</t>
  </si>
  <si>
    <t>Andernos Culture Sports et Loisirs</t>
  </si>
  <si>
    <t>SIEGER Eric</t>
  </si>
  <si>
    <t>C.A. de Valence d'Agen</t>
  </si>
  <si>
    <t>DEROU Philippe</t>
  </si>
  <si>
    <t>Fun fly club</t>
  </si>
  <si>
    <t>DUSSAUGEY François</t>
  </si>
  <si>
    <t>Aéro Model club des Yvelines</t>
  </si>
  <si>
    <r>
      <t>Catégorie nationale B</t>
    </r>
    <r>
      <rPr>
        <i/>
        <sz val="14"/>
        <rFont val="Arial"/>
        <family val="2"/>
      </rPr>
      <t xml:space="preserve"> (titre de champion national)</t>
    </r>
  </si>
  <si>
    <t>MARTRENCHARD Cyrille</t>
  </si>
  <si>
    <t>Périgord Air Model</t>
  </si>
  <si>
    <t>RECHTE Tom</t>
  </si>
  <si>
    <t>Aéro club Rouen Normandie</t>
  </si>
  <si>
    <t>BRANCHUT Stéphane</t>
  </si>
  <si>
    <t>3006</t>
  </si>
  <si>
    <t>MONTERA Pierrick</t>
  </si>
  <si>
    <t>3019</t>
  </si>
  <si>
    <t>Club Aéro d'Angoulême</t>
  </si>
  <si>
    <t>PINAUD Ludovic</t>
  </si>
  <si>
    <t>Sud Vienne Aéro Modelisme</t>
  </si>
  <si>
    <t>POSTIGO Stéphane</t>
  </si>
  <si>
    <t>D'ETTORRE Olivier-Thomas</t>
  </si>
  <si>
    <t>US Champagne sur Seine</t>
  </si>
  <si>
    <t>VAAST Eric</t>
  </si>
  <si>
    <r>
      <t>Catégorie internationale F3N</t>
    </r>
    <r>
      <rPr>
        <i/>
        <sz val="14"/>
        <rFont val="Arial"/>
        <family val="2"/>
      </rPr>
      <t xml:space="preserve"> (titre de champion de France)</t>
    </r>
  </si>
  <si>
    <t xml:space="preserve">/1000 </t>
  </si>
  <si>
    <t>SOURIOT David</t>
  </si>
  <si>
    <t>Model Air Club d'Epone</t>
  </si>
  <si>
    <t>LAMIRAND Gaël</t>
  </si>
  <si>
    <t>Les Ventilos de Beynost</t>
  </si>
  <si>
    <t>DOMINGOS Cyril</t>
  </si>
  <si>
    <t>Les ailes sparnaciennes</t>
  </si>
  <si>
    <t>BALEGE Tristan</t>
  </si>
  <si>
    <t>ACYModélisme</t>
  </si>
  <si>
    <t>DOUMAS Laurent</t>
  </si>
  <si>
    <t>AGBADJE Pierre</t>
  </si>
  <si>
    <t>SADOSKY Jordan</t>
  </si>
  <si>
    <t>Model Air club cugeois</t>
  </si>
  <si>
    <r>
      <t>Catégorie Freestyle nationale</t>
    </r>
    <r>
      <rPr>
        <i/>
        <sz val="14"/>
        <rFont val="Arial"/>
        <family val="2"/>
      </rPr>
      <t xml:space="preserve"> (titre de champion national)</t>
    </r>
  </si>
  <si>
    <t>GARCIA Alexandre</t>
  </si>
  <si>
    <t>A.M.Genlis</t>
  </si>
  <si>
    <t>DEROPSY Gaëtan</t>
  </si>
  <si>
    <t>AMCSaintonge</t>
  </si>
  <si>
    <t>PICQ Romain</t>
  </si>
  <si>
    <t>AMCAuxerrois</t>
  </si>
  <si>
    <t>DOUTEY Nicolas</t>
  </si>
  <si>
    <t>Planet-Air</t>
  </si>
  <si>
    <t>Assoc.Loisirs Mery</t>
  </si>
  <si>
    <t>Championnat de France planeur multi-épreuves RC (F3B)</t>
  </si>
  <si>
    <t>23 et 24 juin à Montauban 2012 (Montauban-Air-modèles)</t>
  </si>
  <si>
    <r>
      <t xml:space="preserve">Catégorie internationale F3B </t>
    </r>
    <r>
      <rPr>
        <i/>
        <sz val="14"/>
        <color indexed="8"/>
        <rFont val="Arial"/>
        <family val="2"/>
      </rPr>
      <t>(titre de champion de France)</t>
    </r>
  </si>
  <si>
    <t>Henninot Roland</t>
  </si>
  <si>
    <t>Aéro Club des Cigognes</t>
  </si>
  <si>
    <t>Gauthié Laurent</t>
  </si>
  <si>
    <t>Montauban Air Modeles</t>
  </si>
  <si>
    <t>Lagrue Jérémy</t>
  </si>
  <si>
    <t>Amicale A. de Villaroche</t>
  </si>
  <si>
    <t>Pinoteau Christian</t>
  </si>
  <si>
    <t>Aéroclub du Poitou</t>
  </si>
  <si>
    <t>Estivals Fabrice</t>
  </si>
  <si>
    <t>Medard Patrick</t>
  </si>
  <si>
    <t>Vandriessche Frédéric</t>
  </si>
  <si>
    <t>Les Aigles de Moroges</t>
  </si>
  <si>
    <t>Krust Yannick</t>
  </si>
  <si>
    <t>AMC Jean Mermoz</t>
  </si>
  <si>
    <t>Krust Jean-Philippe</t>
  </si>
  <si>
    <t>Lejeune Rémi</t>
  </si>
  <si>
    <t>Flandre Radio Modélisme</t>
  </si>
  <si>
    <t>Mognol Stephane</t>
  </si>
  <si>
    <t>Ass. MAC de Sermange</t>
  </si>
  <si>
    <t>Potin Laurent</t>
  </si>
  <si>
    <t>AMC des Yvelines</t>
  </si>
  <si>
    <t>Coulomb Sylvain</t>
  </si>
  <si>
    <t>Ass. M. des Vallées de la Lomagne</t>
  </si>
  <si>
    <t>Lagrue Philippe</t>
  </si>
  <si>
    <t>Cravero Christian</t>
  </si>
  <si>
    <t>Beun Rudy</t>
  </si>
  <si>
    <t>Pinoteau Daniel</t>
  </si>
  <si>
    <t>Lascombes Cédric</t>
  </si>
  <si>
    <t>A.C. de Pontivy Centre Bretagne</t>
  </si>
  <si>
    <t>Nayrolles Olivier</t>
  </si>
  <si>
    <t>Goan Yves</t>
  </si>
  <si>
    <t>AMC Montoir de Bretagne</t>
  </si>
  <si>
    <t>Sourisse Arnaud</t>
  </si>
  <si>
    <t>AMC du Golfe</t>
  </si>
  <si>
    <t>Husson Ghislain</t>
  </si>
  <si>
    <t>CM Caussadais</t>
  </si>
  <si>
    <t>Aurel Michel</t>
  </si>
  <si>
    <t>Championnat de France avion de voltige RC</t>
  </si>
  <si>
    <t>23 au 26 août 2012 à Amiens (Amiens Aéro Modèles Club)</t>
  </si>
  <si>
    <r>
      <t>Catégorie internationale F3A</t>
    </r>
    <r>
      <rPr>
        <i/>
        <sz val="14"/>
        <rFont val="Arial"/>
        <family val="2"/>
      </rPr>
      <t xml:space="preserve"> (titre de champion de France)</t>
    </r>
  </si>
  <si>
    <t>Résultat Qualif</t>
  </si>
  <si>
    <r>
      <t xml:space="preserve">Fly off 1 </t>
    </r>
    <r>
      <rPr>
        <sz val="9"/>
        <rFont val="Arial"/>
        <family val="2"/>
      </rPr>
      <t>(F13)</t>
    </r>
  </si>
  <si>
    <r>
      <t>Fly off 3</t>
    </r>
    <r>
      <rPr>
        <sz val="9"/>
        <rFont val="Arial"/>
        <family val="2"/>
      </rPr>
      <t xml:space="preserve"> (F13)</t>
    </r>
  </si>
  <si>
    <r>
      <t xml:space="preserve">Fly off 4
</t>
    </r>
    <r>
      <rPr>
        <sz val="9"/>
        <rFont val="Arial"/>
        <family val="2"/>
      </rPr>
      <t>(Inc. 2)</t>
    </r>
  </si>
  <si>
    <t>PAYSANT-LE ROUX Christophe</t>
  </si>
  <si>
    <t>Hague Model Air Club</t>
  </si>
  <si>
    <t>520.38</t>
  </si>
  <si>
    <t>1000.00</t>
  </si>
  <si>
    <t>511.94</t>
  </si>
  <si>
    <t>506.90</t>
  </si>
  <si>
    <t>603.70</t>
  </si>
  <si>
    <t>559.87</t>
  </si>
  <si>
    <t>604.16</t>
  </si>
  <si>
    <t>593.45</t>
  </si>
  <si>
    <t>BURBAUD Loïc</t>
  </si>
  <si>
    <t>Club Aéro du Médoc</t>
  </si>
  <si>
    <t>1882.92</t>
  </si>
  <si>
    <t>1910.61</t>
  </si>
  <si>
    <t>476.09</t>
  </si>
  <si>
    <t>914.90</t>
  </si>
  <si>
    <t>480.88</t>
  </si>
  <si>
    <t>939.34</t>
  </si>
  <si>
    <t>478.30</t>
  </si>
  <si>
    <t>943.58</t>
  </si>
  <si>
    <t>571.32</t>
  </si>
  <si>
    <t>946.36</t>
  </si>
  <si>
    <t>515.02</t>
  </si>
  <si>
    <t>919.91</t>
  </si>
  <si>
    <t>579.59</t>
  </si>
  <si>
    <t>959.33</t>
  </si>
  <si>
    <t>564.53</t>
  </si>
  <si>
    <t>951.28</t>
  </si>
  <si>
    <t>1890.34</t>
  </si>
  <si>
    <t>1847.71</t>
  </si>
  <si>
    <t>486.94</t>
  </si>
  <si>
    <t>935.75</t>
  </si>
  <si>
    <t>485.98</t>
  </si>
  <si>
    <t>949.29</t>
  </si>
  <si>
    <t>477.02</t>
  </si>
  <si>
    <t>941.05</t>
  </si>
  <si>
    <t>561.81</t>
  </si>
  <si>
    <t>930.60</t>
  </si>
  <si>
    <t>510.24</t>
  </si>
  <si>
    <t>911.36</t>
  </si>
  <si>
    <t>565.71</t>
  </si>
  <si>
    <t>936.36</t>
  </si>
  <si>
    <t>538.37</t>
  </si>
  <si>
    <t>907.19</t>
  </si>
  <si>
    <t>BOSSARD Arnaud</t>
  </si>
  <si>
    <t>RC Aéronautique des Mauges</t>
  </si>
  <si>
    <t>1804.59</t>
  </si>
  <si>
    <t>1746.76</t>
  </si>
  <si>
    <t>466.59</t>
  </si>
  <si>
    <t>896.64</t>
  </si>
  <si>
    <t>464.81</t>
  </si>
  <si>
    <t>907.95</t>
  </si>
  <si>
    <t>451.70</t>
  </si>
  <si>
    <t>891.10</t>
  </si>
  <si>
    <t>521.75</t>
  </si>
  <si>
    <t>864.25</t>
  </si>
  <si>
    <t>460.57</t>
  </si>
  <si>
    <t>822.64</t>
  </si>
  <si>
    <t>524.37</t>
  </si>
  <si>
    <t>867.93</t>
  </si>
  <si>
    <t>521.54</t>
  </si>
  <si>
    <t>878.83</t>
  </si>
  <si>
    <t>CARAYON Cédric</t>
  </si>
  <si>
    <t>Eole 81</t>
  </si>
  <si>
    <t>1796.02</t>
  </si>
  <si>
    <t>1740.94</t>
  </si>
  <si>
    <t>471.03</t>
  </si>
  <si>
    <t>905.17</t>
  </si>
  <si>
    <t>456.06</t>
  </si>
  <si>
    <t>890.85</t>
  </si>
  <si>
    <t>438.52</t>
  </si>
  <si>
    <t>865.10</t>
  </si>
  <si>
    <t>512.44</t>
  </si>
  <si>
    <t>848.82</t>
  </si>
  <si>
    <t>479.78</t>
  </si>
  <si>
    <t>856.96</t>
  </si>
  <si>
    <t>530.36</t>
  </si>
  <si>
    <t>877.85</t>
  </si>
  <si>
    <t>512.20</t>
  </si>
  <si>
    <t>863.09</t>
  </si>
  <si>
    <t>L'HOSTIS Jean-Claude</t>
  </si>
  <si>
    <t>Model Air Club Rennais</t>
  </si>
  <si>
    <t>1728.49</t>
  </si>
  <si>
    <t>1684.14</t>
  </si>
  <si>
    <t>454.33</t>
  </si>
  <si>
    <t>873.09</t>
  </si>
  <si>
    <t>437.91</t>
  </si>
  <si>
    <t>855.40</t>
  </si>
  <si>
    <t>428.81</t>
  </si>
  <si>
    <t>845.95</t>
  </si>
  <si>
    <t>487.12</t>
  </si>
  <si>
    <t>806.89</t>
  </si>
  <si>
    <t>455.92</t>
  </si>
  <si>
    <t>814.34</t>
  </si>
  <si>
    <t>507.75</t>
  </si>
  <si>
    <t>840.42</t>
  </si>
  <si>
    <t>500.71</t>
  </si>
  <si>
    <t>843.72</t>
  </si>
  <si>
    <t>BOULVERT Mathias</t>
  </si>
  <si>
    <t>Aérobatic Model Club de Lorraine</t>
  </si>
  <si>
    <t>1703.30</t>
  </si>
  <si>
    <t>437.82</t>
  </si>
  <si>
    <t>841.36</t>
  </si>
  <si>
    <t>441.25</t>
  </si>
  <si>
    <t>861.93</t>
  </si>
  <si>
    <t>413.82</t>
  </si>
  <si>
    <t>816.38</t>
  </si>
  <si>
    <t>TINTURIER Jean-Louis</t>
  </si>
  <si>
    <t>1696.94</t>
  </si>
  <si>
    <t>411.42</t>
  </si>
  <si>
    <t>790.63</t>
  </si>
  <si>
    <t>436.33</t>
  </si>
  <si>
    <t>852.32</t>
  </si>
  <si>
    <t>428.14</t>
  </si>
  <si>
    <t>844.63</t>
  </si>
  <si>
    <t>FONTAINE Arnaud</t>
  </si>
  <si>
    <t>1685.10</t>
  </si>
  <si>
    <t>423.56</t>
  </si>
  <si>
    <t>813.94</t>
  </si>
  <si>
    <t>440.68</t>
  </si>
  <si>
    <t>860.82</t>
  </si>
  <si>
    <t>417.83</t>
  </si>
  <si>
    <t>824.28</t>
  </si>
  <si>
    <t>VERROUST Frédéric</t>
  </si>
  <si>
    <t>Club Aéromodéliste Offranvillais</t>
  </si>
  <si>
    <t>1665.32</t>
  </si>
  <si>
    <t>425.75</t>
  </si>
  <si>
    <t>818.16</t>
  </si>
  <si>
    <t>433.69</t>
  </si>
  <si>
    <t>847.16</t>
  </si>
  <si>
    <t>0.00</t>
  </si>
  <si>
    <t>BOSSARD Christian</t>
  </si>
  <si>
    <t>1637.49</t>
  </si>
  <si>
    <t>407.08</t>
  </si>
  <si>
    <t>782.29</t>
  </si>
  <si>
    <t>437.81</t>
  </si>
  <si>
    <t>855.20</t>
  </si>
  <si>
    <t>380.79</t>
  </si>
  <si>
    <t>751.21</t>
  </si>
  <si>
    <t>WEYENBERGH Jordann</t>
  </si>
  <si>
    <t>Les Avionneux de Wavrin</t>
  </si>
  <si>
    <t>1625.20</t>
  </si>
  <si>
    <t>424.47</t>
  </si>
  <si>
    <t>829.14</t>
  </si>
  <si>
    <t>403.52</t>
  </si>
  <si>
    <t>796.05</t>
  </si>
  <si>
    <t>LEVEILLE Rodolphe</t>
  </si>
  <si>
    <t>Aero Club des Cigognes</t>
  </si>
  <si>
    <t>1127.80</t>
  </si>
  <si>
    <t>479.22</t>
  </si>
  <si>
    <t>920.91</t>
  </si>
  <si>
    <t>35.09</t>
  </si>
  <si>
    <t>68.54</t>
  </si>
  <si>
    <t>104.87</t>
  </si>
  <si>
    <t>206.89</t>
  </si>
  <si>
    <t>DEBANS Michel</t>
  </si>
  <si>
    <t>TELFORD Robert (Pilote invité)</t>
  </si>
  <si>
    <t>Irlande</t>
  </si>
  <si>
    <t>1565.05</t>
  </si>
  <si>
    <t>408.17</t>
  </si>
  <si>
    <t>782.44</t>
  </si>
  <si>
    <t>400.85</t>
  </si>
  <si>
    <t>782.61</t>
  </si>
  <si>
    <t>369.58</t>
  </si>
  <si>
    <t>728.78</t>
  </si>
  <si>
    <t>SILSBY Arthur (Pilote invité)</t>
  </si>
  <si>
    <t>Ile de Main</t>
  </si>
  <si>
    <t>1480.64</t>
  </si>
  <si>
    <t>370.39</t>
  </si>
  <si>
    <t>710.01</t>
  </si>
  <si>
    <t>394.72</t>
  </si>
  <si>
    <t>770.63</t>
  </si>
  <si>
    <t>DUPOND Michel (Pilote invité)</t>
  </si>
  <si>
    <t>935.84</t>
  </si>
  <si>
    <t>265.77</t>
  </si>
  <si>
    <t>509.47</t>
  </si>
  <si>
    <t>218.38</t>
  </si>
  <si>
    <t>426.36</t>
  </si>
  <si>
    <r>
      <t>Catégorie nationale B</t>
    </r>
    <r>
      <rPr>
        <i/>
        <sz val="14"/>
        <rFont val="Arial"/>
        <family val="2"/>
      </rPr>
      <t xml:space="preserve"> (titre de champion de France)</t>
    </r>
  </si>
  <si>
    <t>Qualif
/1000</t>
  </si>
  <si>
    <t>Qualif + Fly-off</t>
  </si>
  <si>
    <t>Fly off 1</t>
  </si>
  <si>
    <t>Fly off 2</t>
  </si>
  <si>
    <t>Fly off 3</t>
  </si>
  <si>
    <t>SOUSTELLE Illian</t>
  </si>
  <si>
    <t>CAREB</t>
  </si>
  <si>
    <t>3000.00</t>
  </si>
  <si>
    <t>452.00</t>
  </si>
  <si>
    <t>462.33</t>
  </si>
  <si>
    <t>978.83</t>
  </si>
  <si>
    <t>449.33</t>
  </si>
  <si>
    <t>438.67</t>
  </si>
  <si>
    <t>438.33</t>
  </si>
  <si>
    <t>445.33</t>
  </si>
  <si>
    <t>991.10</t>
  </si>
  <si>
    <t>LEAUTE Sébastien</t>
  </si>
  <si>
    <t>Les Petites Ailes Renaudines</t>
  </si>
  <si>
    <t>1983.00</t>
  </si>
  <si>
    <t>991.50</t>
  </si>
  <si>
    <t>2964.12</t>
  </si>
  <si>
    <t>451.33</t>
  </si>
  <si>
    <t>998.53</t>
  </si>
  <si>
    <t>465.00</t>
  </si>
  <si>
    <t>984.47</t>
  </si>
  <si>
    <t>427.67</t>
  </si>
  <si>
    <t>951.78</t>
  </si>
  <si>
    <t>412.00</t>
  </si>
  <si>
    <t>939.21</t>
  </si>
  <si>
    <t>426.33</t>
  </si>
  <si>
    <t>972.62</t>
  </si>
  <si>
    <t>KLEIN Vincent</t>
  </si>
  <si>
    <t>Alsace Bossue Aéromodélisme</t>
  </si>
  <si>
    <t>1995.58</t>
  </si>
  <si>
    <t>997.79</t>
  </si>
  <si>
    <t>2955.27</t>
  </si>
  <si>
    <t>450.00</t>
  </si>
  <si>
    <t>995.58</t>
  </si>
  <si>
    <t>472.33</t>
  </si>
  <si>
    <t>441.33</t>
  </si>
  <si>
    <t>982.20</t>
  </si>
  <si>
    <t>420.67</t>
  </si>
  <si>
    <t>958.97</t>
  </si>
  <si>
    <t>236.00</t>
  </si>
  <si>
    <t>538.40</t>
  </si>
  <si>
    <t>448.67</t>
  </si>
  <si>
    <t>998.52</t>
  </si>
  <si>
    <t>VEYRINE Jacques</t>
  </si>
  <si>
    <t>Club Aéromodéliste du Médoc</t>
  </si>
  <si>
    <t>1921.16</t>
  </si>
  <si>
    <t>960.58</t>
  </si>
  <si>
    <t>2867.96</t>
  </si>
  <si>
    <t>439.33</t>
  </si>
  <si>
    <t>971.98</t>
  </si>
  <si>
    <t>448.33</t>
  </si>
  <si>
    <t>949.19</t>
  </si>
  <si>
    <t>398.67</t>
  </si>
  <si>
    <t>887.24</t>
  </si>
  <si>
    <t>427.00</t>
  </si>
  <si>
    <t>973.40</t>
  </si>
  <si>
    <t>406.67</t>
  </si>
  <si>
    <t>927.76</t>
  </si>
  <si>
    <t>419.67</t>
  </si>
  <si>
    <t>933.98</t>
  </si>
  <si>
    <t>REBMANN Damien</t>
  </si>
  <si>
    <t>RMC Thouarsais</t>
  </si>
  <si>
    <t>1941.53</t>
  </si>
  <si>
    <t>970.77</t>
  </si>
  <si>
    <t>2828.95</t>
  </si>
  <si>
    <t>976.40</t>
  </si>
  <si>
    <t>440.33</t>
  </si>
  <si>
    <t>932.25</t>
  </si>
  <si>
    <t>433.67</t>
  </si>
  <si>
    <t>965.13</t>
  </si>
  <si>
    <t>409.00</t>
  </si>
  <si>
    <t>932.37</t>
  </si>
  <si>
    <t>400.33</t>
  </si>
  <si>
    <t>913.31</t>
  </si>
  <si>
    <t>416.00</t>
  </si>
  <si>
    <t>925.82</t>
  </si>
  <si>
    <t>Saint Fargeau Ponthierry Air Modèle</t>
  </si>
  <si>
    <t>1870.56</t>
  </si>
  <si>
    <t>422.67</t>
  </si>
  <si>
    <t>935.10</t>
  </si>
  <si>
    <t>426.00</t>
  </si>
  <si>
    <t>901.91</t>
  </si>
  <si>
    <t>420.33</t>
  </si>
  <si>
    <t>935.46</t>
  </si>
  <si>
    <t>1867.62</t>
  </si>
  <si>
    <t>930.68</t>
  </si>
  <si>
    <t>426.67</t>
  </si>
  <si>
    <t>903.32</t>
  </si>
  <si>
    <t>421.00</t>
  </si>
  <si>
    <t>936.94</t>
  </si>
  <si>
    <t>BURNEL Frédéric</t>
  </si>
  <si>
    <t>1838.88</t>
  </si>
  <si>
    <t>412.67</t>
  </si>
  <si>
    <t>912.98</t>
  </si>
  <si>
    <t>437.33</t>
  </si>
  <si>
    <t>925.90</t>
  </si>
  <si>
    <t>395.33</t>
  </si>
  <si>
    <t>879.82</t>
  </si>
  <si>
    <t>VIVET Dany</t>
  </si>
  <si>
    <t>Club Aéromodélisme Blois le Breuil</t>
  </si>
  <si>
    <t>1804.57</t>
  </si>
  <si>
    <t>402.33</t>
  </si>
  <si>
    <t>851.80</t>
  </si>
  <si>
    <t>392.67</t>
  </si>
  <si>
    <t>873.89</t>
  </si>
  <si>
    <t>SERVARI Vincent</t>
  </si>
  <si>
    <t>AMC Sélestat</t>
  </si>
  <si>
    <t>1773.14</t>
  </si>
  <si>
    <t>419.00</t>
  </si>
  <si>
    <t>926.99</t>
  </si>
  <si>
    <t>399.67</t>
  </si>
  <si>
    <t>846.15</t>
  </si>
  <si>
    <t>330.33</t>
  </si>
  <si>
    <t>735.16</t>
  </si>
  <si>
    <t>SOMMACAL Benoît</t>
  </si>
  <si>
    <t>Vercors Modèles Club</t>
  </si>
  <si>
    <t>1766.88</t>
  </si>
  <si>
    <t>427.33</t>
  </si>
  <si>
    <t>945.43</t>
  </si>
  <si>
    <t>388.00</t>
  </si>
  <si>
    <t>821.45</t>
  </si>
  <si>
    <t>WENDLING Jean-Claude</t>
  </si>
  <si>
    <t>Aéro Club de Brumath</t>
  </si>
  <si>
    <t>1753.95</t>
  </si>
  <si>
    <t>402.67</t>
  </si>
  <si>
    <t>890.86</t>
  </si>
  <si>
    <t>407.67</t>
  </si>
  <si>
    <t>358.33</t>
  </si>
  <si>
    <t>797.48</t>
  </si>
  <si>
    <t>POIDEVIN Roland</t>
  </si>
  <si>
    <t>MAC Eponois</t>
  </si>
  <si>
    <t>1672.53</t>
  </si>
  <si>
    <t>370.33</t>
  </si>
  <si>
    <t>819.32</t>
  </si>
  <si>
    <t>403.00</t>
  </si>
  <si>
    <t>853.21</t>
  </si>
  <si>
    <t>322.67</t>
  </si>
  <si>
    <t>718.10</t>
  </si>
  <si>
    <t>BOISVIN Sébastien</t>
  </si>
  <si>
    <t>1642.47</t>
  </si>
  <si>
    <t>373.33</t>
  </si>
  <si>
    <t>825.96</t>
  </si>
  <si>
    <t>385.67</t>
  </si>
  <si>
    <t>816.51</t>
  </si>
  <si>
    <t>323.33</t>
  </si>
  <si>
    <t>719.58</t>
  </si>
  <si>
    <t>BEUILLE Grégory</t>
  </si>
  <si>
    <t>Chevrières Air Model</t>
  </si>
  <si>
    <t>1515.27</t>
  </si>
  <si>
    <t>349.33</t>
  </si>
  <si>
    <t>772.86</t>
  </si>
  <si>
    <t>350.67</t>
  </si>
  <si>
    <t>742.41</t>
  </si>
  <si>
    <t>TONNAUD Christian</t>
  </si>
  <si>
    <t>952.89</t>
  </si>
  <si>
    <t>84.67</t>
  </si>
  <si>
    <t>187.32</t>
  </si>
  <si>
    <t>344.00</t>
  </si>
  <si>
    <t>765.58</t>
  </si>
  <si>
    <t>HECKMANN Léo</t>
  </si>
  <si>
    <t>Club Aéromodelisme du Pays de Fayence</t>
  </si>
  <si>
    <t>268.33</t>
  </si>
  <si>
    <t>882.68</t>
  </si>
  <si>
    <t>292.67</t>
  </si>
  <si>
    <t>286.67</t>
  </si>
  <si>
    <t>BOURGINE Damien</t>
  </si>
  <si>
    <t>1916.90</t>
  </si>
  <si>
    <t>258.33</t>
  </si>
  <si>
    <t>849.78</t>
  </si>
  <si>
    <t>284.00</t>
  </si>
  <si>
    <t>970.39</t>
  </si>
  <si>
    <t>271.33</t>
  </si>
  <si>
    <t>946.51</t>
  </si>
  <si>
    <t>MULLER Claude</t>
  </si>
  <si>
    <t>Model Club de la Lorgue</t>
  </si>
  <si>
    <t>1911.97</t>
  </si>
  <si>
    <t>297.67</t>
  </si>
  <si>
    <t>979.17</t>
  </si>
  <si>
    <t>273.00</t>
  </si>
  <si>
    <t>932.80</t>
  </si>
  <si>
    <t>267.00</t>
  </si>
  <si>
    <t>931.40</t>
  </si>
  <si>
    <t xml:space="preserve">DE MORATTI Patrick </t>
  </si>
  <si>
    <t>1901.52</t>
  </si>
  <si>
    <t>281.33</t>
  </si>
  <si>
    <t>925.44</t>
  </si>
  <si>
    <t>285.67</t>
  </si>
  <si>
    <t>976.08</t>
  </si>
  <si>
    <t>256.67</t>
  </si>
  <si>
    <t>895.35</t>
  </si>
  <si>
    <t>1886.98</t>
  </si>
  <si>
    <t>269.33</t>
  </si>
  <si>
    <t>885.96</t>
  </si>
  <si>
    <t>279.67</t>
  </si>
  <si>
    <t>955.58</t>
  </si>
  <si>
    <t>KRELL Rodrigue</t>
  </si>
  <si>
    <t>1886.95</t>
  </si>
  <si>
    <t>281.00</t>
  </si>
  <si>
    <t>924.34</t>
  </si>
  <si>
    <t>280.00</t>
  </si>
  <si>
    <t>956.72</t>
  </si>
  <si>
    <t>266.67</t>
  </si>
  <si>
    <t>930.23</t>
  </si>
  <si>
    <t>GALLOU Benoît</t>
  </si>
  <si>
    <t>1823.88</t>
  </si>
  <si>
    <t>844.30</t>
  </si>
  <si>
    <t>267.67</t>
  </si>
  <si>
    <t>914.58</t>
  </si>
  <si>
    <t>260.67</t>
  </si>
  <si>
    <t>909.30</t>
  </si>
  <si>
    <t>JOOS Jérôme</t>
  </si>
  <si>
    <t>CAM de Saverne Steinbourg</t>
  </si>
  <si>
    <t>1812.15</t>
  </si>
  <si>
    <t>880.48</t>
  </si>
  <si>
    <t>272.67</t>
  </si>
  <si>
    <t>931.66</t>
  </si>
  <si>
    <t>252.33</t>
  </si>
  <si>
    <t>880.23</t>
  </si>
  <si>
    <t>NUNN David</t>
  </si>
  <si>
    <t>Bergerac Aéromodèles Marabou</t>
  </si>
  <si>
    <t>1746.72</t>
  </si>
  <si>
    <t>271.67</t>
  </si>
  <si>
    <t>893.64</t>
  </si>
  <si>
    <t>249.67</t>
  </si>
  <si>
    <t>853.08</t>
  </si>
  <si>
    <t>230.00</t>
  </si>
  <si>
    <t>802.33</t>
  </si>
  <si>
    <t>CHIPEAUX Natale</t>
  </si>
  <si>
    <t>Les Cols Verts</t>
  </si>
  <si>
    <t>1082.00</t>
  </si>
  <si>
    <t>304.00</t>
  </si>
  <si>
    <t>24.00</t>
  </si>
  <si>
    <t>82.00</t>
  </si>
  <si>
    <t xml:space="preserve"> Championnat de France de vol libre d'intérieur</t>
  </si>
  <si>
    <t>23 et 24 juin - St Barthélémy d'Anjou (Sèvres Anjou Modélisme)</t>
  </si>
  <si>
    <r>
      <t xml:space="preserve">F1D </t>
    </r>
    <r>
      <rPr>
        <i/>
        <sz val="14"/>
        <color indexed="8"/>
        <rFont val="Arial"/>
        <family val="2"/>
      </rPr>
      <t>(titre de champion de France)</t>
    </r>
  </si>
  <si>
    <t>BARBERIS Didier</t>
  </si>
  <si>
    <t>MAC de Mandres</t>
  </si>
  <si>
    <t>MARILIER Thierry</t>
  </si>
  <si>
    <t>CHAMPION Robert</t>
  </si>
  <si>
    <t>C.A. de Touraine</t>
  </si>
  <si>
    <t>PILLER Michel</t>
  </si>
  <si>
    <t>U.A. Orléans</t>
  </si>
  <si>
    <t>MASSON Renaud</t>
  </si>
  <si>
    <t>Sèvres Anjou Modélisme</t>
  </si>
  <si>
    <t>PAILHE Pierre</t>
  </si>
  <si>
    <t>Ass. A. Alphonse Penaud</t>
  </si>
  <si>
    <r>
      <t xml:space="preserve">F1D junior </t>
    </r>
    <r>
      <rPr>
        <i/>
        <sz val="14"/>
        <color indexed="8"/>
        <rFont val="Arial"/>
        <family val="2"/>
      </rPr>
      <t>(titre de champion de France junior)</t>
    </r>
  </si>
  <si>
    <t>MARILIER Lucas</t>
  </si>
  <si>
    <t>BROUANT Nicolas</t>
  </si>
  <si>
    <t>DUBLE François</t>
  </si>
  <si>
    <t>TRANCHON Nicolas</t>
  </si>
  <si>
    <t>BAZILE Hugo</t>
  </si>
  <si>
    <t>BRAUD Valentin</t>
  </si>
  <si>
    <t>MAURIN Florian</t>
  </si>
  <si>
    <r>
      <t xml:space="preserve">Micro 35 cadet </t>
    </r>
    <r>
      <rPr>
        <i/>
        <sz val="14"/>
        <color indexed="8"/>
        <rFont val="Arial"/>
        <family val="2"/>
      </rPr>
      <t>(titre de champion de France cadet)</t>
    </r>
  </si>
  <si>
    <t>LEFOULON Nicolas</t>
  </si>
  <si>
    <t>DESMARES Pierre Alexis</t>
  </si>
  <si>
    <t>RICOU Antonin</t>
  </si>
  <si>
    <t>SANCHEZ Maxime</t>
  </si>
  <si>
    <t xml:space="preserve">ARNOU Adelin </t>
  </si>
  <si>
    <t>ABOU JAOUDE Yann</t>
  </si>
  <si>
    <t>OSSELIN Arthur</t>
  </si>
  <si>
    <t>LECOQ-HOUSSAIS Mathis</t>
  </si>
  <si>
    <t>ARNOU Corentin</t>
  </si>
  <si>
    <t>JOGUET Eloi</t>
  </si>
  <si>
    <t>BACHO Florian</t>
  </si>
  <si>
    <r>
      <t xml:space="preserve">Micro 35 junior </t>
    </r>
    <r>
      <rPr>
        <i/>
        <sz val="14"/>
        <color indexed="8"/>
        <rFont val="Arial"/>
        <family val="2"/>
      </rPr>
      <t>(titre de champion national junior)</t>
    </r>
  </si>
  <si>
    <t>VLOT Thomas</t>
  </si>
  <si>
    <t>DUBIN Thomas</t>
  </si>
  <si>
    <t>MARCHAND Brice</t>
  </si>
  <si>
    <r>
      <t xml:space="preserve">F1R </t>
    </r>
    <r>
      <rPr>
        <i/>
        <sz val="14"/>
        <color indexed="8"/>
        <rFont val="Arial"/>
        <family val="2"/>
      </rPr>
      <t>(titre de champion national)</t>
    </r>
  </si>
  <si>
    <t>MORICEAU Bertrand</t>
  </si>
  <si>
    <t>DELCROIX Jacques</t>
  </si>
  <si>
    <t>Paris Air Modèle</t>
  </si>
  <si>
    <t>0:00</t>
  </si>
  <si>
    <t>BROCHARD Georges</t>
  </si>
  <si>
    <t>PRUNIER Sylvain</t>
  </si>
  <si>
    <r>
      <t xml:space="preserve">F1L EZB </t>
    </r>
    <r>
      <rPr>
        <i/>
        <sz val="14"/>
        <color indexed="8"/>
        <rFont val="Arial"/>
        <family val="2"/>
      </rPr>
      <t>(titre de champion national)</t>
    </r>
  </si>
  <si>
    <r>
      <t xml:space="preserve">F1M </t>
    </r>
    <r>
      <rPr>
        <i/>
        <sz val="14"/>
        <color indexed="8"/>
        <rFont val="Arial"/>
        <family val="2"/>
      </rPr>
      <t>(titre de champion national)</t>
    </r>
  </si>
  <si>
    <t xml:space="preserve"> Championnat de France Formule France 2000</t>
  </si>
  <si>
    <t>8 et 9 septembre 2012 - Avanton 86 (AC Poitou)</t>
  </si>
  <si>
    <r>
      <t>Catégorie Formule France 2000</t>
    </r>
    <r>
      <rPr>
        <i/>
        <sz val="14"/>
        <rFont val="Arial"/>
        <family val="2"/>
      </rPr>
      <t xml:space="preserve"> (titre de champion de France)</t>
    </r>
  </si>
  <si>
    <t/>
  </si>
  <si>
    <t>LES AILES SILENCIEUSES</t>
  </si>
  <si>
    <t>BORDIER Charly</t>
  </si>
  <si>
    <t xml:space="preserve"> AC CIGOGNES</t>
  </si>
  <si>
    <t>GUET Mickaël</t>
  </si>
  <si>
    <t xml:space="preserve"> CM GETIGNOIS</t>
  </si>
  <si>
    <t>ROUSSEAU Jean</t>
  </si>
  <si>
    <t>NOCQUE Gérald</t>
  </si>
  <si>
    <t>GABORIEAU Marc</t>
  </si>
  <si>
    <t xml:space="preserve"> J</t>
  </si>
  <si>
    <t xml:space="preserve">ROUSSEAU Pascal </t>
  </si>
  <si>
    <t xml:space="preserve"> AC POITOU</t>
  </si>
  <si>
    <t>VIOLON Gérard</t>
  </si>
  <si>
    <t xml:space="preserve"> AMC CHATEAUDUN</t>
  </si>
  <si>
    <t>ROCOURT Christophe</t>
  </si>
  <si>
    <t>MAILLE Michel</t>
  </si>
  <si>
    <t>DAILLY Didier</t>
  </si>
  <si>
    <t xml:space="preserve"> MAC 27</t>
  </si>
  <si>
    <t>BROCHARD Hervé</t>
  </si>
  <si>
    <t>MORELLE Philippe</t>
  </si>
  <si>
    <t xml:space="preserve"> MAC27</t>
  </si>
  <si>
    <t>YVE Jean-Michel</t>
  </si>
  <si>
    <t xml:space="preserve"> VAYRES MODELO</t>
  </si>
  <si>
    <t xml:space="preserve"> CA TOURAINE</t>
  </si>
  <si>
    <t>PINEAU Arnaud</t>
  </si>
  <si>
    <t xml:space="preserve"> RCMC ORLEANAIS</t>
  </si>
  <si>
    <t>GUICHET Sébastien</t>
  </si>
  <si>
    <t xml:space="preserve"> ACY MODELISME</t>
  </si>
  <si>
    <t>DAUDIER Patrick</t>
  </si>
  <si>
    <t>SALINE Thierry</t>
  </si>
  <si>
    <t xml:space="preserve"> ACR NORMANDIE</t>
  </si>
  <si>
    <t>AUBEL Olivier</t>
  </si>
  <si>
    <t>CHABOT Florian</t>
  </si>
  <si>
    <t>BARRE Bertrand</t>
  </si>
  <si>
    <t>PEAN Thomas</t>
  </si>
  <si>
    <t>BORDIER Rémy</t>
  </si>
  <si>
    <t>MARTIN Thierry</t>
  </si>
  <si>
    <t xml:space="preserve"> CM VEXIN</t>
  </si>
  <si>
    <t>PEAN Anthony</t>
  </si>
  <si>
    <t>BOULET Patrick</t>
  </si>
  <si>
    <t xml:space="preserve"> MC COUR ROLLAND</t>
  </si>
  <si>
    <t>ROGUEZ Yves</t>
  </si>
  <si>
    <t>CRIQU'AILES CLUB</t>
  </si>
  <si>
    <t>BEAUBRAS Christophe</t>
  </si>
  <si>
    <t>LENOBLE Maurice</t>
  </si>
  <si>
    <t>CA de CHARTRES</t>
  </si>
  <si>
    <t>SURUN Raphael</t>
  </si>
  <si>
    <t>ACY MODELISME</t>
  </si>
  <si>
    <t>BORDIER Thierry</t>
  </si>
  <si>
    <t>VILLESANGE Marc</t>
  </si>
  <si>
    <t>CA TOURAINE</t>
  </si>
  <si>
    <t>ALLAIS Jean-François</t>
  </si>
  <si>
    <t xml:space="preserve"> CA de CHARTRES</t>
  </si>
  <si>
    <t>YVE André</t>
  </si>
  <si>
    <t>PELLETIER Antoine</t>
  </si>
  <si>
    <t>CHALIMON Daniel</t>
  </si>
  <si>
    <t>LANDOLFI Christian</t>
  </si>
  <si>
    <t>DEVINEAU René</t>
  </si>
  <si>
    <t xml:space="preserve"> AEROMODELISME SABLAIS</t>
  </si>
  <si>
    <t>DECOUARD Marcel</t>
  </si>
  <si>
    <t xml:space="preserve"> VAYRES-MODELO</t>
  </si>
  <si>
    <t>LEGRAND Philippe</t>
  </si>
  <si>
    <t>CLUB MODELISTE DU CONFLUENT</t>
  </si>
  <si>
    <t>LANDOLFI Sylvain</t>
  </si>
  <si>
    <t>MAISSE Sylvère</t>
  </si>
  <si>
    <t xml:space="preserve"> EOLE-AMV</t>
  </si>
  <si>
    <t>PERCHERON Daniel</t>
  </si>
  <si>
    <t>MALABAT Michel</t>
  </si>
  <si>
    <t>MARCH Christian</t>
  </si>
  <si>
    <t>ROSKOWICZ Patrick</t>
  </si>
  <si>
    <t>QUOY Sylvain</t>
  </si>
  <si>
    <t>FLANDRE RADIO MODELISME</t>
  </si>
  <si>
    <t>PEAN Bernard</t>
  </si>
  <si>
    <t>FOUJU Daniel</t>
  </si>
  <si>
    <t>QUOY Nicolas</t>
  </si>
  <si>
    <t>AC POITOU</t>
  </si>
  <si>
    <t>DELAVAU André</t>
  </si>
  <si>
    <t>LABROUVE Alexis</t>
  </si>
  <si>
    <t>SEDANO Gérard</t>
  </si>
  <si>
    <t>MAC 27</t>
  </si>
  <si>
    <t>SIBILLE Quentin</t>
  </si>
  <si>
    <t>QUOY Philippe</t>
  </si>
  <si>
    <t>METAY Fabrice</t>
  </si>
  <si>
    <t>NAULLEAU Daniel</t>
  </si>
  <si>
    <t xml:space="preserve"> AC LES SABLES</t>
  </si>
  <si>
    <t>OROUSSET WILLIAM</t>
  </si>
  <si>
    <t>BILLOT Michel</t>
  </si>
  <si>
    <t xml:space="preserve">SIBILLE Lionel </t>
  </si>
  <si>
    <t>GILLET Nicolas</t>
  </si>
  <si>
    <t>CROS Denis</t>
  </si>
  <si>
    <t>N.C.</t>
  </si>
  <si>
    <t>DEPITRE Didier</t>
  </si>
  <si>
    <t xml:space="preserve"> RMC THOUARSAIS</t>
  </si>
  <si>
    <r>
      <t xml:space="preserve"> Classement spécifique junior </t>
    </r>
    <r>
      <rPr>
        <i/>
        <sz val="14"/>
        <rFont val="Arial"/>
        <family val="2"/>
      </rPr>
      <t>(titre de champion national junior)</t>
    </r>
  </si>
  <si>
    <t>Championnat de France de vol libre extérieur</t>
  </si>
  <si>
    <t>16 au 18 août 2012 - Delme (Ludres Air Model)</t>
  </si>
  <si>
    <r>
      <t xml:space="preserve">F1A (planeur) Senior </t>
    </r>
    <r>
      <rPr>
        <i/>
        <sz val="14"/>
        <rFont val="Arial"/>
        <family val="2"/>
      </rPr>
      <t>(titre de champion de France)</t>
    </r>
  </si>
  <si>
    <t xml:space="preserve">N° club </t>
  </si>
  <si>
    <t>vol 2</t>
  </si>
  <si>
    <t>RAGOT Emmanuel</t>
  </si>
  <si>
    <t>LUDRES AIR MODELE</t>
  </si>
  <si>
    <t>1290 + 300 + 420 + 302</t>
  </si>
  <si>
    <t>MOREAU François</t>
  </si>
  <si>
    <t>1290 + 300 + 420 + 286</t>
  </si>
  <si>
    <t>CHALLINE Jean-Pierre</t>
  </si>
  <si>
    <t>PARIS AIR MODEL</t>
  </si>
  <si>
    <t>1290 + 300 + 396</t>
  </si>
  <si>
    <t>BERNARD Edgar</t>
  </si>
  <si>
    <t>CAEN AEROMODELES</t>
  </si>
  <si>
    <t>1290 + 300 + 300</t>
  </si>
  <si>
    <t>TRACHEZ Bernard</t>
  </si>
  <si>
    <t>CA AZAY LE BRULE</t>
  </si>
  <si>
    <t>ABERLENC Frédéric</t>
  </si>
  <si>
    <t>CROGUENNEC Vincent</t>
  </si>
  <si>
    <t>SEVRES ANJOU MODELISME</t>
  </si>
  <si>
    <t>ECHIVARD Didier</t>
  </si>
  <si>
    <t>MAC DE MANDRES</t>
  </si>
  <si>
    <t>CANLER Thierry</t>
  </si>
  <si>
    <t>BERNARD Gilles</t>
  </si>
  <si>
    <t>DELASSUSAlain</t>
  </si>
  <si>
    <t>MJCPR ISBERGUES</t>
  </si>
  <si>
    <t>SION Bertrand</t>
  </si>
  <si>
    <t>U.A.LILLE R.TOURCOING</t>
  </si>
  <si>
    <t>VAUCELLES Guillaume</t>
  </si>
  <si>
    <t>AEROMODELISME CLUB THOUARSAIS</t>
  </si>
  <si>
    <t>VILLENFIN Karine</t>
  </si>
  <si>
    <t>GODINHO Jean</t>
  </si>
  <si>
    <t>CESBRON Samuel</t>
  </si>
  <si>
    <t>THEVENON Laurent</t>
  </si>
  <si>
    <t>AC ROMANS SAINT PAUL</t>
  </si>
  <si>
    <t>CAILLAUD Michel</t>
  </si>
  <si>
    <t>UAC BOURGES</t>
  </si>
  <si>
    <t>RAVARD Gilles</t>
  </si>
  <si>
    <t>BOCHET Bernard</t>
  </si>
  <si>
    <t>EVREUX AIR MODEL</t>
  </si>
  <si>
    <t>SION Jean-Pierre</t>
  </si>
  <si>
    <t>TEMPIER Françis</t>
  </si>
  <si>
    <t>BERNARD Boris</t>
  </si>
  <si>
    <t>POUZET Bertrand</t>
  </si>
  <si>
    <t>MARQUOIS Camille</t>
  </si>
  <si>
    <t>VOL LIBRE MONCONTOUROIS</t>
  </si>
  <si>
    <t>BAILLY André</t>
  </si>
  <si>
    <t>M A C BEAUJOLAIS</t>
  </si>
  <si>
    <t>BRAUD Lionel</t>
  </si>
  <si>
    <t>C A AIRBUS FRANCE TOULOUSE</t>
  </si>
  <si>
    <t>BELLET Yves</t>
  </si>
  <si>
    <t>CHANTOME Francis</t>
  </si>
  <si>
    <t>VICENTE Arnaud</t>
  </si>
  <si>
    <t>IMBERT Sébastien</t>
  </si>
  <si>
    <t>CA AIRBUS France TOULOUSE</t>
  </si>
  <si>
    <t>DUPONT Miguel</t>
  </si>
  <si>
    <t>AMC NIORTAIS</t>
  </si>
  <si>
    <t>DUPRIEZ Laurent</t>
  </si>
  <si>
    <t>BERGE Daniel</t>
  </si>
  <si>
    <t>BOCHET Alain</t>
  </si>
  <si>
    <r>
      <t xml:space="preserve">F1A (planeur) Junior </t>
    </r>
    <r>
      <rPr>
        <i/>
        <sz val="14"/>
        <rFont val="Arial"/>
        <family val="2"/>
      </rPr>
      <t>(titre de champion de France junior)</t>
    </r>
  </si>
  <si>
    <t>DELASSUS Chloé</t>
  </si>
  <si>
    <t>MJEP ISBERGUES</t>
  </si>
  <si>
    <t>BARDON Théo</t>
  </si>
  <si>
    <t>GODET Emile</t>
  </si>
  <si>
    <t>REICH Alexandre</t>
  </si>
  <si>
    <t>AUBINEAU Gildas</t>
  </si>
  <si>
    <t>LECOQ Mathis</t>
  </si>
  <si>
    <r>
      <t>F1B (Wakefield) Senior</t>
    </r>
    <r>
      <rPr>
        <i/>
        <sz val="14"/>
        <rFont val="Arial"/>
        <family val="2"/>
      </rPr>
      <t xml:space="preserve"> (titre de champion de France)</t>
    </r>
  </si>
  <si>
    <t>1320 + 300 + 312</t>
  </si>
  <si>
    <t>RIGAULT Mickaël</t>
  </si>
  <si>
    <t>1320 + 300 + 265</t>
  </si>
  <si>
    <t>CHENEAU Jean-Claude</t>
  </si>
  <si>
    <t>AC SAINTONGE ET AUNIS</t>
  </si>
  <si>
    <t>1320 + 300 + 248</t>
  </si>
  <si>
    <t>MARQUOIS Benjamin</t>
  </si>
  <si>
    <t>1320 + 300 + 215</t>
  </si>
  <si>
    <t>BODIN Jean-Luc</t>
  </si>
  <si>
    <t>AMC PROVENCE</t>
  </si>
  <si>
    <t>1320 + 300 + 211</t>
  </si>
  <si>
    <t>MARQUOIS Bernard</t>
  </si>
  <si>
    <t>1320 + 292</t>
  </si>
  <si>
    <t>MARQUOIS Gérard</t>
  </si>
  <si>
    <t>MORANDINI Stéphane</t>
  </si>
  <si>
    <t>CHAUVEAU Gilles</t>
  </si>
  <si>
    <t>PICOL Michel</t>
  </si>
  <si>
    <t>MARQUOIS Michel</t>
  </si>
  <si>
    <t>NEVERS Romain</t>
  </si>
  <si>
    <t>MAC PROVENCE</t>
  </si>
  <si>
    <t>TEDESCHI Serge</t>
  </si>
  <si>
    <t>AC DES LANDES</t>
  </si>
  <si>
    <t>GARET Claude</t>
  </si>
  <si>
    <t>BLANCHARD Jacques</t>
  </si>
  <si>
    <t>UA ORLEANS</t>
  </si>
  <si>
    <t>BESNARD Annie</t>
  </si>
  <si>
    <t>COMTET Emmanuel</t>
  </si>
  <si>
    <t>RIGAULT Eloïse</t>
  </si>
  <si>
    <t>MATHERAT Georges</t>
  </si>
  <si>
    <t>CERES Pascal</t>
  </si>
  <si>
    <t>AC LES GOELANDS</t>
  </si>
  <si>
    <t>NERAUDEAU Francis</t>
  </si>
  <si>
    <t>A PONTOIS</t>
  </si>
  <si>
    <t>BUISSON Guy</t>
  </si>
  <si>
    <r>
      <t xml:space="preserve">F1B (wakefield) Junior </t>
    </r>
    <r>
      <rPr>
        <i/>
        <sz val="14"/>
        <rFont val="Arial"/>
        <family val="2"/>
      </rPr>
      <t>(titre de champion de France junior)</t>
    </r>
  </si>
  <si>
    <t>LATY Julien</t>
  </si>
  <si>
    <t>TOULON MODELISME</t>
  </si>
  <si>
    <t>1320 + 300 + 230</t>
  </si>
  <si>
    <t>BARDON Rémi</t>
  </si>
  <si>
    <t>ROBERT Alexandre</t>
  </si>
  <si>
    <t>TISSEROND Maxime</t>
  </si>
  <si>
    <t>MAG 2S</t>
  </si>
  <si>
    <t>MORANDINI Julie</t>
  </si>
  <si>
    <t>DAVID Clément</t>
  </si>
  <si>
    <r>
      <t xml:space="preserve">F1C (motomodèle) </t>
    </r>
    <r>
      <rPr>
        <i/>
        <sz val="14"/>
        <rFont val="Arial"/>
        <family val="2"/>
      </rPr>
      <t>(épreuve hors championnat de France)</t>
    </r>
  </si>
  <si>
    <t>MARROT Pierre</t>
  </si>
  <si>
    <t>BRIERE Gauthier</t>
  </si>
  <si>
    <t>BOUTILLIER Bernard</t>
  </si>
  <si>
    <t>REVERAULT Michel</t>
  </si>
  <si>
    <r>
      <t>F1G (Coupe d'hiver)</t>
    </r>
    <r>
      <rPr>
        <i/>
        <sz val="14"/>
        <rFont val="Arial"/>
        <family val="2"/>
      </rPr>
      <t xml:space="preserve"> (titre de champion de France)</t>
    </r>
  </si>
  <si>
    <t>600 + 240 + 223</t>
  </si>
  <si>
    <t>600 + 240 + 216</t>
  </si>
  <si>
    <t>GALICHET Antoine</t>
  </si>
  <si>
    <t>600 + 240 + 210</t>
  </si>
  <si>
    <t>600 + 240 + 205</t>
  </si>
  <si>
    <t>600 + 240 + 192</t>
  </si>
  <si>
    <t>LAVENENT Henri</t>
  </si>
  <si>
    <t>A.M.PUJAUT</t>
  </si>
  <si>
    <t>600 + 240 + 166</t>
  </si>
  <si>
    <t>600 + 240 + 146</t>
  </si>
  <si>
    <t>600 + 98</t>
  </si>
  <si>
    <t>MILLET Henri-Serge</t>
  </si>
  <si>
    <t>600 + 83</t>
  </si>
  <si>
    <t>600 + 7</t>
  </si>
  <si>
    <t>BOUCHER René</t>
  </si>
  <si>
    <t>TISSEROND Fabienne</t>
  </si>
  <si>
    <t>MATHERAT Louise</t>
  </si>
  <si>
    <t>CHEVENARD Didier</t>
  </si>
  <si>
    <t>MACB 973</t>
  </si>
  <si>
    <t>BROUTIN Doris</t>
  </si>
  <si>
    <t>A C LENS</t>
  </si>
  <si>
    <t>LATY Denis</t>
  </si>
  <si>
    <t>BAHNIK Vaclav</t>
  </si>
  <si>
    <t>TISSEROND Christophe</t>
  </si>
  <si>
    <t>COMTET Louane</t>
  </si>
  <si>
    <t>DJIAN Michel</t>
  </si>
  <si>
    <t>JALLET Yvon</t>
  </si>
  <si>
    <t>WEBER Claude</t>
  </si>
  <si>
    <r>
      <t xml:space="preserve">F1H (planeur formule A1) </t>
    </r>
    <r>
      <rPr>
        <i/>
        <sz val="14"/>
        <rFont val="Arial"/>
        <family val="2"/>
      </rPr>
      <t>(titre de champion national)</t>
    </r>
  </si>
  <si>
    <t>COURTEILLE Jean-Pierre</t>
  </si>
  <si>
    <t>MARCHAND Gabriel</t>
  </si>
  <si>
    <t>CALVET Pierre</t>
  </si>
  <si>
    <t>MODEL AIR CLUB MACON</t>
  </si>
  <si>
    <r>
      <t>F1K (motomodèle à moteur CO</t>
    </r>
    <r>
      <rPr>
        <b/>
        <i/>
        <vertAlign val="superscript"/>
        <sz val="12"/>
        <rFont val="Arial"/>
        <family val="2"/>
      </rPr>
      <t>2</t>
    </r>
    <r>
      <rPr>
        <b/>
        <i/>
        <sz val="14"/>
        <rFont val="Arial"/>
        <family val="2"/>
      </rPr>
      <t xml:space="preserve">) </t>
    </r>
    <r>
      <rPr>
        <i/>
        <sz val="14"/>
        <rFont val="Arial"/>
        <family val="2"/>
      </rPr>
      <t>(titre de champion national)</t>
    </r>
  </si>
  <si>
    <t>COLLET Bernard</t>
  </si>
  <si>
    <t>NORGET Daniel</t>
  </si>
  <si>
    <r>
      <t xml:space="preserve">Planeur formule nationale cadet </t>
    </r>
    <r>
      <rPr>
        <i/>
        <sz val="14"/>
        <rFont val="Arial"/>
        <family val="2"/>
      </rPr>
      <t>(titre de champion de France cadet)</t>
    </r>
  </si>
  <si>
    <t>IMBERT Yohan</t>
  </si>
  <si>
    <t>RAGOT Capucin</t>
  </si>
  <si>
    <t>DESMARES Pierre-Alexis</t>
  </si>
  <si>
    <t>DELASSUS Alice</t>
  </si>
  <si>
    <t>POUZET Jocelyn</t>
  </si>
  <si>
    <t>THEVENON Elie</t>
  </si>
  <si>
    <t>THEVENON Oscar</t>
  </si>
  <si>
    <r>
      <t xml:space="preserve">Planeur formule nationale junior </t>
    </r>
    <r>
      <rPr>
        <i/>
        <sz val="14"/>
        <rFont val="Arial"/>
        <family val="2"/>
      </rPr>
      <t>(titre de champion national junior)</t>
    </r>
  </si>
  <si>
    <t>PUJADE Laurie</t>
  </si>
  <si>
    <r>
      <t xml:space="preserve">Planeur formule nationale senior </t>
    </r>
    <r>
      <rPr>
        <i/>
        <sz val="14"/>
        <rFont val="Arial"/>
        <family val="2"/>
      </rPr>
      <t>(titre de champion national)</t>
    </r>
  </si>
  <si>
    <t>720 + 300 + 230</t>
  </si>
  <si>
    <t>720 + 300 + 201</t>
  </si>
  <si>
    <t>PUJADE Marcel</t>
  </si>
  <si>
    <t>PRIMAU Margot</t>
  </si>
  <si>
    <t>REVERAULT Stéphanie</t>
  </si>
  <si>
    <t>MODEL AIRCLUB MACON</t>
  </si>
  <si>
    <t>BESNARD Joël</t>
  </si>
  <si>
    <t>SOLANO Angel</t>
  </si>
  <si>
    <t>SOLANO Rosine</t>
  </si>
  <si>
    <t>SCHIAVI Gérard</t>
  </si>
  <si>
    <t>TEILLER Bernard</t>
  </si>
  <si>
    <r>
      <t xml:space="preserve">Avion à moteur caoutchouc formule nationale cadet </t>
    </r>
    <r>
      <rPr>
        <i/>
        <sz val="14"/>
        <rFont val="Arial"/>
        <family val="2"/>
      </rPr>
      <t>(titre de champion de France cadet)</t>
    </r>
  </si>
  <si>
    <t>MORANDINI Matéo</t>
  </si>
  <si>
    <t>TISSEROND Juliette</t>
  </si>
  <si>
    <t>MORANDINI Lorenzo</t>
  </si>
  <si>
    <r>
      <t xml:space="preserve">Avion à moteur caoutchouc formule nationale junior </t>
    </r>
    <r>
      <rPr>
        <i/>
        <sz val="14"/>
        <rFont val="Arial"/>
        <family val="2"/>
      </rPr>
      <t>(épreuve hors championnat de France)</t>
    </r>
  </si>
  <si>
    <r>
      <t>Avion à moteur caoutchouc formule nationale senior</t>
    </r>
    <r>
      <rPr>
        <i/>
        <sz val="14"/>
        <rFont val="Arial"/>
        <family val="2"/>
      </rPr>
      <t xml:space="preserve"> (titre de champion national)</t>
    </r>
  </si>
  <si>
    <t>DREMIERE Marc</t>
  </si>
  <si>
    <t>Championnat de France avion de voltige grand modèle RC</t>
  </si>
  <si>
    <t>16 au 19 août 2012  - Maubeuge (Association Aéromodéliste du Bassin de la Sambre)</t>
  </si>
  <si>
    <r>
      <t>Catégorie Internationale F3M</t>
    </r>
    <r>
      <rPr>
        <i/>
        <sz val="14"/>
        <color indexed="8"/>
        <rFont val="Arial"/>
        <family val="2"/>
      </rPr>
      <t xml:space="preserve"> (titre de champion de France)</t>
    </r>
  </si>
  <si>
    <t>Nom, prénom</t>
  </si>
  <si>
    <t>Connu 1</t>
  </si>
  <si>
    <t>Inconnu 1</t>
  </si>
  <si>
    <t>Libre 1</t>
  </si>
  <si>
    <t>Connu 2</t>
  </si>
  <si>
    <t>Inconnu 2</t>
  </si>
  <si>
    <t>Libre 2</t>
  </si>
  <si>
    <t>Détry Nicolas</t>
  </si>
  <si>
    <t>0504220</t>
  </si>
  <si>
    <t>AMVL Faudoas</t>
  </si>
  <si>
    <t>Catros Théo</t>
  </si>
  <si>
    <t>0601786</t>
  </si>
  <si>
    <t>Hecht Julien</t>
  </si>
  <si>
    <t>0200441</t>
  </si>
  <si>
    <t>Quellier Julien</t>
  </si>
  <si>
    <t>0403319</t>
  </si>
  <si>
    <t>OMAT</t>
  </si>
  <si>
    <t>Couchaux Pierre-Emmanuel</t>
  </si>
  <si>
    <t>0701705</t>
  </si>
  <si>
    <t>Model Arvvert Club 17</t>
  </si>
  <si>
    <t>Rochedieu Florent</t>
  </si>
  <si>
    <t>Model Club de la Vidrezone</t>
  </si>
  <si>
    <t>Gastaldi Nicolas</t>
  </si>
  <si>
    <t>ANCA</t>
  </si>
  <si>
    <t>Sellem Maxime</t>
  </si>
  <si>
    <t>0701467</t>
  </si>
  <si>
    <t>Aeromodel Club du Rhône</t>
  </si>
  <si>
    <t>Rousseau Pascal</t>
  </si>
  <si>
    <t>0407978</t>
  </si>
  <si>
    <t>Aéromodel Club de Villeparisis</t>
  </si>
  <si>
    <t>Devillers Julien</t>
  </si>
  <si>
    <t>0206529</t>
  </si>
  <si>
    <t>Vercors Modèl Club</t>
  </si>
  <si>
    <r>
      <t xml:space="preserve">Catégorie nationale </t>
    </r>
    <r>
      <rPr>
        <i/>
        <sz val="14"/>
        <color indexed="8"/>
        <rFont val="Arial"/>
        <family val="2"/>
      </rPr>
      <t>(titre de champion national)</t>
    </r>
  </si>
  <si>
    <t>Amadu Loïc</t>
  </si>
  <si>
    <t>0506788</t>
  </si>
  <si>
    <t>AMS Paul Ricard</t>
  </si>
  <si>
    <t>Couffignal Valentin</t>
  </si>
  <si>
    <t>9904586</t>
  </si>
  <si>
    <t>Aéromodélisme Calvisonnais</t>
  </si>
  <si>
    <t>Jouveny Loïc</t>
  </si>
  <si>
    <t>0801849</t>
  </si>
  <si>
    <t>Ass. Gardoise d'aéromodélisme</t>
  </si>
  <si>
    <t>Robert Bastien</t>
  </si>
  <si>
    <t>0802806</t>
  </si>
  <si>
    <t>Club aéromodeliste calvissonais</t>
  </si>
  <si>
    <t>Gilles Vincent</t>
  </si>
  <si>
    <t>0702719</t>
  </si>
  <si>
    <t>Aéromodel Club de l'ouest</t>
  </si>
  <si>
    <t>Michel Jean-Christian</t>
  </si>
  <si>
    <t>0909896</t>
  </si>
  <si>
    <t>Henry Xavier</t>
  </si>
  <si>
    <t>0503762</t>
  </si>
  <si>
    <t>Aéroclub de la Mortagne Lunéville</t>
  </si>
  <si>
    <t>De San Bartholomé Maxime</t>
  </si>
  <si>
    <t>0801693</t>
  </si>
  <si>
    <t>MAC Commandat Tulasne</t>
  </si>
  <si>
    <t>Langlade Benjamin</t>
  </si>
  <si>
    <t>0503381</t>
  </si>
  <si>
    <t>Aeromodèle Club Rémois</t>
  </si>
  <si>
    <t>Henry Philippe</t>
  </si>
  <si>
    <t>0503761</t>
  </si>
  <si>
    <t>Louis-Marie Gérald</t>
  </si>
  <si>
    <t>0408599</t>
  </si>
  <si>
    <t>US de champagne sur Seine</t>
  </si>
  <si>
    <r>
      <t>Catégorie espoir</t>
    </r>
    <r>
      <rPr>
        <i/>
        <sz val="14"/>
        <color indexed="8"/>
        <rFont val="Arial"/>
        <family val="2"/>
      </rPr>
      <t xml:space="preserve"> (titre de champion de France)</t>
    </r>
  </si>
  <si>
    <t>Libre</t>
  </si>
  <si>
    <t>Pivetta Jeff</t>
  </si>
  <si>
    <t>0701952</t>
  </si>
  <si>
    <t>Model Club du Santerre</t>
  </si>
  <si>
    <t>Muller Claude</t>
  </si>
  <si>
    <t>0801368</t>
  </si>
  <si>
    <t>Model Club de la largue</t>
  </si>
  <si>
    <t>Brut Jean-François</t>
  </si>
  <si>
    <t>9304321</t>
  </si>
  <si>
    <t>Mini  Ailes Gailliacoises</t>
  </si>
  <si>
    <t>Quenaon Jean-Claude</t>
  </si>
  <si>
    <t>0601942</t>
  </si>
  <si>
    <t>ACSL de la chapelle des Fougeretz</t>
  </si>
  <si>
    <t>Pallier Clément</t>
  </si>
  <si>
    <t>1015730</t>
  </si>
  <si>
    <t>Aga Nîmes</t>
  </si>
  <si>
    <t>Riand  Julien</t>
  </si>
  <si>
    <t>Bercher Alexis</t>
  </si>
  <si>
    <t>Astre Gilles</t>
  </si>
  <si>
    <t>0307846</t>
  </si>
  <si>
    <t>Aeromodel Club Villeparisis</t>
  </si>
  <si>
    <t>Lelarge Gauthier</t>
  </si>
  <si>
    <t>0702152</t>
  </si>
  <si>
    <t>Model Club la Sabloniere</t>
  </si>
  <si>
    <t>Le Vee Patrice</t>
  </si>
  <si>
    <t>9603042</t>
  </si>
  <si>
    <t>CAP 22</t>
  </si>
  <si>
    <t>Ramon Eric</t>
  </si>
  <si>
    <t>9801066</t>
  </si>
  <si>
    <t>AMCD</t>
  </si>
  <si>
    <t>Ringuet Jean-Pierre</t>
  </si>
  <si>
    <t>0407841</t>
  </si>
  <si>
    <t>La croix du sud</t>
  </si>
  <si>
    <t>Couchaux Philippe</t>
  </si>
  <si>
    <t>0701703</t>
  </si>
  <si>
    <t>Carry Cyrille</t>
  </si>
  <si>
    <t>0401022</t>
  </si>
  <si>
    <t>Delente Fabien</t>
  </si>
  <si>
    <t>0803686</t>
  </si>
  <si>
    <t>Club Radio modéliste Aiglon</t>
  </si>
  <si>
    <t>Lefèvre Bernard</t>
  </si>
  <si>
    <t>0606965</t>
  </si>
  <si>
    <t>Aeroclub du tricastin</t>
  </si>
  <si>
    <r>
      <t>Libre - Trophée Plessier</t>
    </r>
    <r>
      <rPr>
        <i/>
        <sz val="14"/>
        <color indexed="8"/>
        <rFont val="Arial"/>
        <family val="2"/>
      </rPr>
      <t xml:space="preserve"> (épreuve hors championnat de France)</t>
    </r>
  </si>
  <si>
    <t>9605231</t>
  </si>
  <si>
    <t xml:space="preserve"> Championnat de France de vol circulaire commandé</t>
  </si>
  <si>
    <t>18 et 19 août 2012 - La Queue en Brie (Club Modéliste de Cachan)</t>
  </si>
  <si>
    <r>
      <t xml:space="preserve">Vitesse F2A </t>
    </r>
    <r>
      <rPr>
        <i/>
        <sz val="14"/>
        <rFont val="Arial"/>
        <family val="2"/>
      </rPr>
      <t>(titre de champion de France)</t>
    </r>
  </si>
  <si>
    <t>AUBE Jean-Marc</t>
  </si>
  <si>
    <t>Club Modéliste de Cachan</t>
  </si>
  <si>
    <t>CAPO Francis</t>
  </si>
  <si>
    <t>Cercle Modéliste de Blénod Lorraine</t>
  </si>
  <si>
    <t>ROSTISLAVOV Anthony</t>
  </si>
  <si>
    <t>MAGNE Jean</t>
  </si>
  <si>
    <t>BILLON Eddy</t>
  </si>
  <si>
    <t>FRESCURA Lucien</t>
  </si>
  <si>
    <t>GAUTHIER Philippe</t>
  </si>
  <si>
    <t>AUBE Aurelie</t>
  </si>
  <si>
    <t>DAVID Damien</t>
  </si>
  <si>
    <t xml:space="preserve">Vitesse de référence </t>
  </si>
  <si>
    <r>
      <t>Type 1</t>
    </r>
    <r>
      <rPr>
        <sz val="9"/>
        <rFont val="Arial"/>
        <family val="2"/>
      </rPr>
      <t xml:space="preserve"> (3,5 cm³)</t>
    </r>
  </si>
  <si>
    <r>
      <t>Type 2</t>
    </r>
    <r>
      <rPr>
        <sz val="9"/>
        <rFont val="Arial"/>
        <family val="2"/>
      </rPr>
      <t xml:space="preserve"> (5 cm³)</t>
    </r>
  </si>
  <si>
    <r>
      <t>Type 3</t>
    </r>
    <r>
      <rPr>
        <sz val="9"/>
        <rFont val="Arial"/>
        <family val="2"/>
      </rPr>
      <t xml:space="preserve"> (10 cm³)</t>
    </r>
  </si>
  <si>
    <r>
      <t xml:space="preserve">Vitesse nationale </t>
    </r>
    <r>
      <rPr>
        <i/>
        <sz val="14"/>
        <rFont val="Arial"/>
        <family val="2"/>
      </rPr>
      <t>(titre de champion national)</t>
    </r>
  </si>
  <si>
    <t>Type</t>
  </si>
  <si>
    <t>GAUTHIER Alexandre</t>
  </si>
  <si>
    <t>BILLON Gérard</t>
  </si>
  <si>
    <t>RIBRAU Davy</t>
  </si>
  <si>
    <t>POTHIN Mathieu</t>
  </si>
  <si>
    <r>
      <t xml:space="preserve">Vitesse débutant </t>
    </r>
    <r>
      <rPr>
        <i/>
        <sz val="14"/>
        <rFont val="Arial"/>
        <family val="2"/>
      </rPr>
      <t>(titre de champion national)</t>
    </r>
  </si>
  <si>
    <t>GHISLAIN Gil</t>
  </si>
  <si>
    <t>LACOUR Romain</t>
  </si>
  <si>
    <t>BOUSSARD Alain</t>
  </si>
  <si>
    <t>HANRIOT Thomas</t>
  </si>
  <si>
    <t>BUFFET Olivier</t>
  </si>
  <si>
    <t>GALIANI Geoffrey</t>
  </si>
  <si>
    <t>GARCIA ROSA Carolina</t>
  </si>
  <si>
    <t>KEDZIERSKI Loris</t>
  </si>
  <si>
    <r>
      <t xml:space="preserve">Acrobatie internationale F2B </t>
    </r>
    <r>
      <rPr>
        <i/>
        <sz val="14"/>
        <color indexed="8"/>
        <rFont val="Arial"/>
        <family val="2"/>
      </rPr>
      <t>(titre de champion de France)</t>
    </r>
  </si>
  <si>
    <t>CHAPOULAUD Nicolas</t>
  </si>
  <si>
    <t>Aero Model Club Limousin</t>
  </si>
  <si>
    <t>PIGOUT Jacky</t>
  </si>
  <si>
    <t>Model Air Club d'Aix en Provence</t>
  </si>
  <si>
    <t>CHARON Yoann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</si>
</sst>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000"/>
    <numFmt numFmtId="169" formatCode="0.0"/>
    <numFmt numFmtId="170" formatCode="_-* #,##0\ _F_-;\-* #,##0\ _F_-;_-* &quot;-&quot;??\ _F_-;_-@_-"/>
    <numFmt numFmtId="171" formatCode="[h]:mm"/>
    <numFmt numFmtId="172" formatCode="h:mm:ss"/>
    <numFmt numFmtId="173" formatCode="#;#;\ "/>
    <numFmt numFmtId="174" formatCode="&quot;30&quot;00"/>
    <numFmt numFmtId="175" formatCode="0000000"/>
    <numFmt numFmtId="176" formatCode="0.0&quot; km/h&quot;"/>
    <numFmt numFmtId="177" formatCode="#,##0.0_);\(#,##0.0\)"/>
    <numFmt numFmtId="178" formatCode="0&quot;:&quot;00.0"/>
    <numFmt numFmtId="179" formatCode="0&quot;:&quot;00&quot;.&quot;0"/>
    <numFmt numFmtId="180" formatCode="\(0\)"/>
    <numFmt numFmtId="181" formatCode="&quot;(&quot;0&quot;)&quot;"/>
    <numFmt numFmtId="182" formatCode="&quot; &quot;@"/>
    <numFmt numFmtId="183" formatCode="0&quot;  &quot;"/>
    <numFmt numFmtId="184" formatCode="0&quot;   &quot;"/>
    <numFmt numFmtId="185" formatCode="0&quot; &quot;"/>
    <numFmt numFmtId="186" formatCode="0.000"/>
    <numFmt numFmtId="187" formatCode="0.0000"/>
    <numFmt numFmtId="188" formatCode="0.00000"/>
    <numFmt numFmtId="189" formatCode="0.000000"/>
    <numFmt numFmtId="190" formatCode="&quot;Vrai&quot;;&quot;Vrai&quot;;&quot;Faux&quot;"/>
    <numFmt numFmtId="191" formatCode="&quot;Actif&quot;;&quot;Actif&quot;;&quot;Inactif&quot;"/>
    <numFmt numFmtId="192" formatCode="#,##0.0"/>
    <numFmt numFmtId="193" formatCode="0000"/>
    <numFmt numFmtId="194" formatCode="0;[Red]0"/>
    <numFmt numFmtId="195" formatCode="[m]:ss"/>
    <numFmt numFmtId="196" formatCode="0\,0"/>
  </numFmts>
  <fonts count="93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i/>
      <sz val="18"/>
      <color indexed="8"/>
      <name val="Arial"/>
      <family val="2"/>
    </font>
    <font>
      <i/>
      <sz val="10"/>
      <color indexed="8"/>
      <name val="Arial"/>
      <family val="2"/>
    </font>
    <font>
      <i/>
      <sz val="14"/>
      <color indexed="8"/>
      <name val="Arial"/>
      <family val="2"/>
    </font>
    <font>
      <b/>
      <i/>
      <sz val="14"/>
      <color indexed="8"/>
      <name val="Arial"/>
      <family val="2"/>
    </font>
    <font>
      <i/>
      <sz val="12"/>
      <color indexed="8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Tahoma"/>
      <family val="2"/>
    </font>
    <font>
      <b/>
      <i/>
      <sz val="18"/>
      <name val="Helv"/>
      <family val="0"/>
    </font>
    <font>
      <b/>
      <i/>
      <sz val="14"/>
      <name val="Arial"/>
      <family val="2"/>
    </font>
    <font>
      <i/>
      <sz val="14"/>
      <name val="Arial"/>
      <family val="2"/>
    </font>
    <font>
      <b/>
      <i/>
      <sz val="1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8"/>
      <name val="Arial"/>
      <family val="2"/>
    </font>
    <font>
      <sz val="18"/>
      <color indexed="8"/>
      <name val="Calibri"/>
      <family val="2"/>
    </font>
    <font>
      <sz val="18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10"/>
      <color indexed="8"/>
      <name val="Times New Roman"/>
      <family val="1"/>
    </font>
    <font>
      <b/>
      <i/>
      <sz val="20"/>
      <name val="Arial"/>
      <family val="2"/>
    </font>
    <font>
      <sz val="14"/>
      <name val="Helv"/>
      <family val="0"/>
    </font>
    <font>
      <b/>
      <i/>
      <sz val="16"/>
      <name val="Arial"/>
      <family val="2"/>
    </font>
    <font>
      <i/>
      <sz val="12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b/>
      <i/>
      <sz val="12"/>
      <color indexed="8"/>
      <name val="Arial"/>
      <family val="2"/>
    </font>
    <font>
      <sz val="12"/>
      <name val="Arial"/>
      <family val="2"/>
    </font>
    <font>
      <sz val="18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8"/>
      <name val="Arial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i/>
      <sz val="16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i/>
      <vertAlign val="superscript"/>
      <sz val="12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b/>
      <sz val="14"/>
      <name val="Arial"/>
      <family val="2"/>
    </font>
    <font>
      <b/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sz val="8"/>
      <color indexed="8"/>
      <name val="Calibri"/>
      <family val="2"/>
    </font>
    <font>
      <b/>
      <u val="single"/>
      <sz val="12"/>
      <name val="Arial"/>
      <family val="2"/>
    </font>
    <font>
      <sz val="7"/>
      <name val="Arial"/>
      <family val="2"/>
    </font>
    <font>
      <b/>
      <i/>
      <vertAlign val="superscript"/>
      <sz val="18"/>
      <name val="Arial"/>
      <family val="2"/>
    </font>
    <font>
      <sz val="10"/>
      <name val="Verdana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 style="thin">
        <color indexed="8"/>
      </right>
      <top style="medium"/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medium"/>
      <right style="medium"/>
      <top>
        <color indexed="63"/>
      </top>
      <bottom style="thin">
        <color indexed="63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7" borderId="1" applyNumberFormat="0" applyAlignment="0" applyProtection="0"/>
    <xf numFmtId="0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2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87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2" borderId="3" applyNumberFormat="0" applyFont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27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5" fillId="24" borderId="0" xfId="0" applyFont="1" applyFill="1" applyBorder="1" applyAlignment="1">
      <alignment/>
    </xf>
    <xf numFmtId="0" fontId="26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168" fontId="1" fillId="24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21" fillId="23" borderId="10" xfId="0" applyFont="1" applyFill="1" applyBorder="1" applyAlignment="1">
      <alignment horizontal="center" vertical="center" wrapText="1"/>
    </xf>
    <xf numFmtId="0" fontId="21" fillId="23" borderId="11" xfId="0" applyFont="1" applyFill="1" applyBorder="1" applyAlignment="1">
      <alignment horizontal="left" vertical="center" wrapText="1"/>
    </xf>
    <xf numFmtId="0" fontId="21" fillId="23" borderId="11" xfId="0" applyFont="1" applyFill="1" applyBorder="1" applyAlignment="1">
      <alignment horizontal="center" vertical="center" wrapText="1"/>
    </xf>
    <xf numFmtId="0" fontId="21" fillId="23" borderId="12" xfId="0" applyFont="1" applyFill="1" applyBorder="1" applyAlignment="1">
      <alignment horizontal="center" vertical="center" wrapText="1"/>
    </xf>
    <xf numFmtId="168" fontId="21" fillId="23" borderId="12" xfId="0" applyNumberFormat="1" applyFont="1" applyFill="1" applyBorder="1" applyAlignment="1">
      <alignment horizontal="center" vertical="center" wrapText="1"/>
    </xf>
    <xf numFmtId="0" fontId="21" fillId="23" borderId="1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8" fillId="20" borderId="14" xfId="0" applyFont="1" applyFill="1" applyBorder="1" applyAlignment="1">
      <alignment horizontal="center" vertical="center"/>
    </xf>
    <xf numFmtId="0" fontId="18" fillId="20" borderId="13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168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vertical="center"/>
    </xf>
    <xf numFmtId="2" fontId="1" fillId="0" borderId="17" xfId="0" applyNumberFormat="1" applyFont="1" applyBorder="1" applyAlignment="1">
      <alignment horizontal="center" vertical="center" wrapText="1"/>
    </xf>
    <xf numFmtId="2" fontId="18" fillId="0" borderId="18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2" fontId="1" fillId="0" borderId="19" xfId="0" applyNumberFormat="1" applyFont="1" applyBorder="1" applyAlignment="1">
      <alignment horizontal="center" vertical="center" wrapText="1"/>
    </xf>
    <xf numFmtId="2" fontId="18" fillId="0" borderId="20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 applyProtection="1">
      <alignment horizontal="center" vertical="center"/>
      <protection/>
    </xf>
    <xf numFmtId="2" fontId="18" fillId="0" borderId="21" xfId="0" applyNumberFormat="1" applyFont="1" applyBorder="1" applyAlignment="1" applyProtection="1">
      <alignment horizontal="center" vertical="center"/>
      <protection/>
    </xf>
    <xf numFmtId="0" fontId="1" fillId="0" borderId="22" xfId="0" applyFont="1" applyBorder="1" applyAlignment="1">
      <alignment horizontal="center" vertical="center" wrapText="1"/>
    </xf>
    <xf numFmtId="168" fontId="1" fillId="0" borderId="22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>
      <alignment vertical="center"/>
    </xf>
    <xf numFmtId="0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24" xfId="0" applyNumberFormat="1" applyFont="1" applyFill="1" applyBorder="1" applyAlignment="1" applyProtection="1">
      <alignment horizontal="center" vertical="center"/>
      <protection locked="0"/>
    </xf>
    <xf numFmtId="2" fontId="1" fillId="0" borderId="25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 applyProtection="1">
      <alignment horizontal="center" vertical="center"/>
      <protection/>
    </xf>
    <xf numFmtId="2" fontId="18" fillId="0" borderId="26" xfId="0" applyNumberFormat="1" applyFont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/>
    </xf>
    <xf numFmtId="0" fontId="1" fillId="0" borderId="2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168" fontId="1" fillId="0" borderId="27" xfId="0" applyNumberFormat="1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left" vertical="center"/>
      <protection locked="0"/>
    </xf>
    <xf numFmtId="2" fontId="18" fillId="0" borderId="29" xfId="0" applyNumberFormat="1" applyFont="1" applyBorder="1" applyAlignment="1">
      <alignment horizontal="center" vertical="center" wrapText="1"/>
    </xf>
    <xf numFmtId="168" fontId="1" fillId="0" borderId="0" xfId="0" applyNumberFormat="1" applyFont="1" applyAlignment="1">
      <alignment/>
    </xf>
    <xf numFmtId="0" fontId="1" fillId="24" borderId="0" xfId="0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9" xfId="0" applyNumberFormat="1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29" xfId="0" applyFont="1" applyFill="1" applyBorder="1" applyAlignment="1" applyProtection="1">
      <alignment horizontal="left" vertical="center"/>
      <protection locked="0"/>
    </xf>
    <xf numFmtId="168" fontId="1" fillId="0" borderId="0" xfId="0" applyNumberFormat="1" applyFont="1" applyBorder="1" applyAlignment="1">
      <alignment/>
    </xf>
    <xf numFmtId="0" fontId="21" fillId="23" borderId="30" xfId="0" applyFont="1" applyFill="1" applyBorder="1" applyAlignment="1">
      <alignment horizontal="left" vertical="center"/>
    </xf>
    <xf numFmtId="2" fontId="1" fillId="0" borderId="18" xfId="0" applyNumberFormat="1" applyFont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vertical="center"/>
    </xf>
    <xf numFmtId="0" fontId="1" fillId="0" borderId="22" xfId="82" applyFont="1" applyBorder="1" applyAlignment="1">
      <alignment horizontal="center" vertical="center"/>
      <protection/>
    </xf>
    <xf numFmtId="168" fontId="1" fillId="0" borderId="22" xfId="82" applyNumberFormat="1" applyFont="1" applyBorder="1" applyAlignment="1">
      <alignment horizontal="center" vertical="center"/>
      <protection/>
    </xf>
    <xf numFmtId="2" fontId="1" fillId="0" borderId="31" xfId="0" applyNumberFormat="1" applyFont="1" applyBorder="1" applyAlignment="1">
      <alignment horizontal="center" vertical="center" wrapText="1"/>
    </xf>
    <xf numFmtId="2" fontId="1" fillId="0" borderId="31" xfId="0" applyNumberFormat="1" applyFont="1" applyBorder="1" applyAlignment="1" applyProtection="1">
      <alignment horizontal="center" vertical="center"/>
      <protection/>
    </xf>
    <xf numFmtId="0" fontId="1" fillId="0" borderId="22" xfId="0" applyFont="1" applyBorder="1" applyAlignment="1">
      <alignment/>
    </xf>
    <xf numFmtId="168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32" xfId="0" applyFont="1" applyBorder="1" applyAlignment="1">
      <alignment horizontal="center" vertical="center"/>
    </xf>
    <xf numFmtId="168" fontId="1" fillId="0" borderId="32" xfId="0" applyNumberFormat="1" applyFont="1" applyFill="1" applyBorder="1" applyAlignment="1" applyProtection="1">
      <alignment horizontal="center" vertical="center"/>
      <protection locked="0"/>
    </xf>
    <xf numFmtId="2" fontId="1" fillId="0" borderId="29" xfId="0" applyNumberFormat="1" applyFont="1" applyBorder="1" applyAlignment="1">
      <alignment horizontal="center" vertical="center" wrapText="1"/>
    </xf>
    <xf numFmtId="2" fontId="1" fillId="0" borderId="33" xfId="0" applyNumberFormat="1" applyFont="1" applyBorder="1" applyAlignment="1" applyProtection="1">
      <alignment horizontal="center" vertical="center"/>
      <protection/>
    </xf>
    <xf numFmtId="2" fontId="1" fillId="0" borderId="20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2" fontId="1" fillId="0" borderId="33" xfId="0" applyNumberFormat="1" applyFont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/>
    </xf>
    <xf numFmtId="0" fontId="1" fillId="0" borderId="22" xfId="0" applyFont="1" applyFill="1" applyBorder="1" applyAlignment="1">
      <alignment horizontal="center"/>
    </xf>
    <xf numFmtId="168" fontId="1" fillId="0" borderId="22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8" fillId="20" borderId="35" xfId="0" applyFont="1" applyFill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 wrapText="1"/>
    </xf>
    <xf numFmtId="2" fontId="18" fillId="0" borderId="37" xfId="0" applyNumberFormat="1" applyFont="1" applyBorder="1" applyAlignment="1" applyProtection="1">
      <alignment horizontal="center" vertical="center"/>
      <protection/>
    </xf>
    <xf numFmtId="2" fontId="1" fillId="0" borderId="36" xfId="0" applyNumberFormat="1" applyFont="1" applyBorder="1" applyAlignment="1" applyProtection="1">
      <alignment horizontal="center" vertical="center"/>
      <protection/>
    </xf>
    <xf numFmtId="2" fontId="1" fillId="0" borderId="38" xfId="0" applyNumberFormat="1" applyFont="1" applyBorder="1" applyAlignment="1" applyProtection="1">
      <alignment horizontal="center" vertical="center"/>
      <protection/>
    </xf>
    <xf numFmtId="2" fontId="1" fillId="0" borderId="20" xfId="0" applyNumberFormat="1" applyFont="1" applyBorder="1" applyAlignment="1" applyProtection="1">
      <alignment horizontal="center" vertical="center"/>
      <protection/>
    </xf>
    <xf numFmtId="0" fontId="30" fillId="0" borderId="0" xfId="0" applyFont="1" applyAlignment="1">
      <alignment/>
    </xf>
    <xf numFmtId="2" fontId="1" fillId="0" borderId="38" xfId="0" applyNumberFormat="1" applyFont="1" applyBorder="1" applyAlignment="1">
      <alignment horizontal="center" vertical="center" wrapText="1"/>
    </xf>
    <xf numFmtId="2" fontId="1" fillId="0" borderId="39" xfId="0" applyNumberFormat="1" applyFont="1" applyBorder="1" applyAlignment="1">
      <alignment horizontal="center" vertical="center" wrapText="1"/>
    </xf>
    <xf numFmtId="2" fontId="20" fillId="0" borderId="21" xfId="0" applyNumberFormat="1" applyFont="1" applyBorder="1" applyAlignment="1">
      <alignment horizontal="center" vertical="center"/>
    </xf>
    <xf numFmtId="2" fontId="1" fillId="0" borderId="39" xfId="0" applyNumberFormat="1" applyFont="1" applyBorder="1" applyAlignment="1" applyProtection="1">
      <alignment horizontal="center" vertical="center"/>
      <protection/>
    </xf>
    <xf numFmtId="0" fontId="1" fillId="24" borderId="0" xfId="0" applyFont="1" applyFill="1" applyBorder="1" applyAlignment="1">
      <alignment horizontal="center" vertical="center"/>
    </xf>
    <xf numFmtId="0" fontId="29" fillId="0" borderId="18" xfId="0" applyNumberFormat="1" applyFont="1" applyFill="1" applyBorder="1" applyAlignment="1" applyProtection="1">
      <alignment horizontal="center" vertical="center"/>
      <protection locked="0"/>
    </xf>
    <xf numFmtId="0" fontId="29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40" xfId="0" applyFont="1" applyBorder="1" applyAlignment="1">
      <alignment vertical="center"/>
    </xf>
    <xf numFmtId="0" fontId="0" fillId="24" borderId="33" xfId="0" applyFill="1" applyBorder="1" applyAlignment="1">
      <alignment horizontal="left" wrapText="1"/>
    </xf>
    <xf numFmtId="0" fontId="0" fillId="0" borderId="33" xfId="0" applyBorder="1" applyAlignment="1">
      <alignment horizontal="left" wrapText="1"/>
    </xf>
    <xf numFmtId="2" fontId="20" fillId="24" borderId="41" xfId="0" applyNumberFormat="1" applyFont="1" applyFill="1" applyBorder="1" applyAlignment="1">
      <alignment horizontal="center" vertical="center" wrapText="1"/>
    </xf>
    <xf numFmtId="2" fontId="20" fillId="0" borderId="41" xfId="0" applyNumberFormat="1" applyFont="1" applyBorder="1" applyAlignment="1">
      <alignment horizontal="center" vertical="center" wrapText="1"/>
    </xf>
    <xf numFmtId="2" fontId="1" fillId="0" borderId="42" xfId="0" applyNumberFormat="1" applyFont="1" applyBorder="1" applyAlignment="1" applyProtection="1">
      <alignment horizontal="center" vertical="center"/>
      <protection/>
    </xf>
    <xf numFmtId="2" fontId="1" fillId="0" borderId="42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left" wrapText="1"/>
    </xf>
    <xf numFmtId="0" fontId="29" fillId="0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44" xfId="0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0" fillId="24" borderId="46" xfId="0" applyFill="1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0" fillId="24" borderId="47" xfId="0" applyFill="1" applyBorder="1" applyAlignment="1">
      <alignment horizontal="left" wrapText="1"/>
    </xf>
    <xf numFmtId="0" fontId="0" fillId="0" borderId="33" xfId="0" applyBorder="1" applyAlignment="1">
      <alignment horizontal="left" vertical="center" wrapText="1"/>
    </xf>
    <xf numFmtId="0" fontId="0" fillId="24" borderId="48" xfId="0" applyFill="1" applyBorder="1" applyAlignment="1">
      <alignment horizontal="left" wrapText="1"/>
    </xf>
    <xf numFmtId="2" fontId="1" fillId="0" borderId="49" xfId="0" applyNumberFormat="1" applyFont="1" applyBorder="1" applyAlignment="1" applyProtection="1">
      <alignment horizontal="center" vertical="center"/>
      <protection/>
    </xf>
    <xf numFmtId="0" fontId="0" fillId="0" borderId="49" xfId="0" applyBorder="1" applyAlignment="1">
      <alignment horizontal="left" wrapText="1"/>
    </xf>
    <xf numFmtId="0" fontId="1" fillId="0" borderId="45" xfId="0" applyFont="1" applyBorder="1" applyAlignment="1">
      <alignment horizontal="center"/>
    </xf>
    <xf numFmtId="2" fontId="20" fillId="0" borderId="50" xfId="0" applyNumberFormat="1" applyFont="1" applyBorder="1" applyAlignment="1">
      <alignment horizontal="center" vertical="center" wrapText="1"/>
    </xf>
    <xf numFmtId="2" fontId="18" fillId="0" borderId="26" xfId="0" applyNumberFormat="1" applyFont="1" applyBorder="1" applyAlignment="1">
      <alignment horizontal="center" vertical="center" wrapText="1"/>
    </xf>
    <xf numFmtId="0" fontId="21" fillId="23" borderId="14" xfId="0" applyFont="1" applyFill="1" applyBorder="1" applyAlignment="1">
      <alignment horizontal="left" vertical="center" wrapText="1"/>
    </xf>
    <xf numFmtId="0" fontId="0" fillId="0" borderId="51" xfId="0" applyBorder="1" applyAlignment="1">
      <alignment horizontal="left" wrapText="1"/>
    </xf>
    <xf numFmtId="0" fontId="0" fillId="24" borderId="51" xfId="0" applyFill="1" applyBorder="1" applyAlignment="1">
      <alignment horizontal="left" wrapText="1"/>
    </xf>
    <xf numFmtId="2" fontId="1" fillId="0" borderId="37" xfId="0" applyNumberFormat="1" applyFont="1" applyBorder="1" applyAlignment="1">
      <alignment horizontal="center" vertical="center" wrapText="1"/>
    </xf>
    <xf numFmtId="2" fontId="1" fillId="0" borderId="37" xfId="0" applyNumberFormat="1" applyFont="1" applyBorder="1" applyAlignment="1" applyProtection="1">
      <alignment horizontal="center" vertical="center"/>
      <protection/>
    </xf>
    <xf numFmtId="0" fontId="0" fillId="0" borderId="52" xfId="0" applyBorder="1" applyAlignment="1">
      <alignment horizontal="left" wrapText="1"/>
    </xf>
    <xf numFmtId="2" fontId="21" fillId="23" borderId="10" xfId="0" applyNumberFormat="1" applyFont="1" applyFill="1" applyBorder="1" applyAlignment="1">
      <alignment horizontal="center" vertical="center"/>
    </xf>
    <xf numFmtId="2" fontId="20" fillId="0" borderId="18" xfId="0" applyNumberFormat="1" applyFont="1" applyBorder="1" applyAlignment="1">
      <alignment horizontal="center" vertical="center"/>
    </xf>
    <xf numFmtId="2" fontId="20" fillId="0" borderId="26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/>
    </xf>
    <xf numFmtId="2" fontId="20" fillId="0" borderId="53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vertical="center"/>
    </xf>
    <xf numFmtId="2" fontId="1" fillId="0" borderId="54" xfId="0" applyNumberFormat="1" applyFont="1" applyBorder="1" applyAlignment="1">
      <alignment horizontal="center" vertical="center" wrapText="1"/>
    </xf>
    <xf numFmtId="2" fontId="20" fillId="0" borderId="55" xfId="0" applyNumberFormat="1" applyFont="1" applyBorder="1" applyAlignment="1">
      <alignment horizontal="center" vertical="center"/>
    </xf>
    <xf numFmtId="2" fontId="20" fillId="0" borderId="56" xfId="0" applyNumberFormat="1" applyFont="1" applyBorder="1" applyAlignment="1">
      <alignment horizontal="center" vertical="center"/>
    </xf>
    <xf numFmtId="2" fontId="20" fillId="0" borderId="57" xfId="0" applyNumberFormat="1" applyFont="1" applyBorder="1" applyAlignment="1">
      <alignment horizontal="center" vertical="center" wrapText="1"/>
    </xf>
    <xf numFmtId="2" fontId="20" fillId="0" borderId="58" xfId="0" applyNumberFormat="1" applyFont="1" applyBorder="1" applyAlignment="1">
      <alignment horizontal="center" vertical="center" wrapText="1"/>
    </xf>
    <xf numFmtId="2" fontId="20" fillId="24" borderId="58" xfId="0" applyNumberFormat="1" applyFont="1" applyFill="1" applyBorder="1" applyAlignment="1">
      <alignment horizontal="center" vertical="center" wrapText="1"/>
    </xf>
    <xf numFmtId="0" fontId="18" fillId="20" borderId="59" xfId="0" applyFont="1" applyFill="1" applyBorder="1" applyAlignment="1">
      <alignment horizontal="center" vertical="center"/>
    </xf>
    <xf numFmtId="0" fontId="18" fillId="20" borderId="60" xfId="0" applyFont="1" applyFill="1" applyBorder="1" applyAlignment="1">
      <alignment horizontal="center" vertical="center"/>
    </xf>
    <xf numFmtId="0" fontId="18" fillId="20" borderId="61" xfId="0" applyFont="1" applyFill="1" applyBorder="1" applyAlignment="1">
      <alignment horizontal="center" vertical="center"/>
    </xf>
    <xf numFmtId="2" fontId="20" fillId="0" borderId="6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2" fontId="1" fillId="0" borderId="63" xfId="0" applyNumberFormat="1" applyFont="1" applyBorder="1" applyAlignment="1">
      <alignment horizontal="center" vertical="center" wrapText="1"/>
    </xf>
    <xf numFmtId="2" fontId="1" fillId="0" borderId="28" xfId="0" applyNumberFormat="1" applyFont="1" applyBorder="1" applyAlignment="1">
      <alignment horizontal="center" vertical="center" wrapText="1"/>
    </xf>
    <xf numFmtId="0" fontId="18" fillId="20" borderId="64" xfId="0" applyFont="1" applyFill="1" applyBorder="1" applyAlignment="1">
      <alignment horizontal="center" vertical="center"/>
    </xf>
    <xf numFmtId="2" fontId="20" fillId="0" borderId="65" xfId="0" applyNumberFormat="1" applyFont="1" applyBorder="1" applyAlignment="1">
      <alignment horizontal="center" vertical="center"/>
    </xf>
    <xf numFmtId="0" fontId="18" fillId="20" borderId="66" xfId="0" applyFont="1" applyFill="1" applyBorder="1" applyAlignment="1">
      <alignment horizontal="center" vertical="center"/>
    </xf>
    <xf numFmtId="2" fontId="1" fillId="0" borderId="49" xfId="0" applyNumberFormat="1" applyFont="1" applyBorder="1" applyAlignment="1">
      <alignment horizontal="center" vertical="center" wrapText="1"/>
    </xf>
    <xf numFmtId="2" fontId="18" fillId="0" borderId="23" xfId="0" applyNumberFormat="1" applyFont="1" applyBorder="1" applyAlignment="1">
      <alignment horizontal="center" vertical="center" wrapText="1"/>
    </xf>
    <xf numFmtId="2" fontId="1" fillId="0" borderId="67" xfId="0" applyNumberFormat="1" applyFont="1" applyBorder="1" applyAlignment="1">
      <alignment horizontal="center" vertical="center" wrapText="1"/>
    </xf>
    <xf numFmtId="2" fontId="18" fillId="0" borderId="68" xfId="0" applyNumberFormat="1" applyFont="1" applyBorder="1" applyAlignment="1" applyProtection="1">
      <alignment horizontal="center" vertical="center"/>
      <protection/>
    </xf>
    <xf numFmtId="2" fontId="1" fillId="0" borderId="24" xfId="0" applyNumberFormat="1" applyFont="1" applyBorder="1" applyAlignment="1" applyProtection="1">
      <alignment horizontal="center" vertical="center"/>
      <protection/>
    </xf>
    <xf numFmtId="2" fontId="1" fillId="0" borderId="67" xfId="0" applyNumberFormat="1" applyFont="1" applyBorder="1" applyAlignment="1" applyProtection="1">
      <alignment horizontal="center" vertical="center"/>
      <protection/>
    </xf>
    <xf numFmtId="0" fontId="0" fillId="0" borderId="69" xfId="0" applyBorder="1" applyAlignment="1">
      <alignment horizontal="left" vertical="center" wrapText="1"/>
    </xf>
    <xf numFmtId="168" fontId="1" fillId="0" borderId="45" xfId="0" applyNumberFormat="1" applyFont="1" applyBorder="1" applyAlignment="1">
      <alignment horizontal="center"/>
    </xf>
    <xf numFmtId="0" fontId="1" fillId="0" borderId="54" xfId="0" applyFont="1" applyBorder="1" applyAlignment="1">
      <alignment/>
    </xf>
    <xf numFmtId="2" fontId="20" fillId="24" borderId="50" xfId="0" applyNumberFormat="1" applyFont="1" applyFill="1" applyBorder="1" applyAlignment="1">
      <alignment horizontal="center" vertical="center" wrapText="1"/>
    </xf>
    <xf numFmtId="2" fontId="20" fillId="24" borderId="53" xfId="0" applyNumberFormat="1" applyFont="1" applyFill="1" applyBorder="1" applyAlignment="1">
      <alignment horizontal="center" vertical="center" wrapText="1"/>
    </xf>
    <xf numFmtId="0" fontId="30" fillId="0" borderId="20" xfId="0" applyFont="1" applyBorder="1" applyAlignment="1">
      <alignment/>
    </xf>
    <xf numFmtId="0" fontId="1" fillId="0" borderId="70" xfId="0" applyFont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/>
    </xf>
    <xf numFmtId="0" fontId="22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2" fontId="20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 wrapText="1"/>
    </xf>
    <xf numFmtId="0" fontId="18" fillId="0" borderId="43" xfId="0" applyNumberFormat="1" applyFont="1" applyFill="1" applyBorder="1" applyAlignment="1" applyProtection="1">
      <alignment horizontal="center" vertical="center"/>
      <protection locked="0"/>
    </xf>
    <xf numFmtId="0" fontId="18" fillId="0" borderId="18" xfId="0" applyNumberFormat="1" applyFont="1" applyFill="1" applyBorder="1" applyAlignment="1" applyProtection="1">
      <alignment horizontal="center" vertical="center"/>
      <protection locked="0"/>
    </xf>
    <xf numFmtId="0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2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168" fontId="0" fillId="24" borderId="0" xfId="0" applyNumberFormat="1" applyFill="1" applyAlignment="1">
      <alignment horizontal="center"/>
    </xf>
    <xf numFmtId="0" fontId="20" fillId="23" borderId="14" xfId="0" applyFont="1" applyFill="1" applyBorder="1" applyAlignment="1">
      <alignment horizontal="center" vertical="center" wrapText="1"/>
    </xf>
    <xf numFmtId="0" fontId="20" fillId="23" borderId="66" xfId="0" applyFont="1" applyFill="1" applyBorder="1" applyAlignment="1">
      <alignment horizontal="left" vertical="center" wrapText="1"/>
    </xf>
    <xf numFmtId="0" fontId="20" fillId="23" borderId="66" xfId="0" applyFont="1" applyFill="1" applyBorder="1" applyAlignment="1">
      <alignment horizontal="center" vertical="center" wrapText="1"/>
    </xf>
    <xf numFmtId="0" fontId="20" fillId="23" borderId="71" xfId="0" applyFont="1" applyFill="1" applyBorder="1" applyAlignment="1">
      <alignment horizontal="center" vertical="center" wrapText="1"/>
    </xf>
    <xf numFmtId="0" fontId="20" fillId="23" borderId="60" xfId="0" applyFont="1" applyFill="1" applyBorder="1" applyAlignment="1">
      <alignment horizontal="left" vertical="center" wrapText="1"/>
    </xf>
    <xf numFmtId="0" fontId="20" fillId="23" borderId="60" xfId="0" applyFont="1" applyFill="1" applyBorder="1" applyAlignment="1">
      <alignment horizontal="center" vertical="center" wrapText="1"/>
    </xf>
    <xf numFmtId="0" fontId="20" fillId="23" borderId="1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vertical="center"/>
    </xf>
    <xf numFmtId="0" fontId="20" fillId="23" borderId="59" xfId="0" applyFont="1" applyFill="1" applyBorder="1" applyAlignment="1">
      <alignment horizontal="center" vertical="center"/>
    </xf>
    <xf numFmtId="0" fontId="20" fillId="23" borderId="71" xfId="0" applyFont="1" applyFill="1" applyBorder="1" applyAlignment="1">
      <alignment horizontal="center" vertical="center"/>
    </xf>
    <xf numFmtId="0" fontId="20" fillId="23" borderId="45" xfId="0" applyFont="1" applyFill="1" applyBorder="1" applyAlignment="1">
      <alignment horizontal="center" vertical="center"/>
    </xf>
    <xf numFmtId="0" fontId="20" fillId="23" borderId="65" xfId="0" applyFont="1" applyFill="1" applyBorder="1" applyAlignment="1">
      <alignment horizontal="center" vertical="center"/>
    </xf>
    <xf numFmtId="0" fontId="20" fillId="23" borderId="61" xfId="0" applyFont="1" applyFill="1" applyBorder="1" applyAlignment="1">
      <alignment horizontal="center" vertical="center"/>
    </xf>
    <xf numFmtId="169" fontId="0" fillId="0" borderId="0" xfId="0" applyNumberFormat="1" applyAlignment="1">
      <alignment vertical="center"/>
    </xf>
    <xf numFmtId="0" fontId="0" fillId="0" borderId="0" xfId="0" applyFont="1" applyFill="1" applyAlignment="1">
      <alignment vertical="center"/>
    </xf>
    <xf numFmtId="0" fontId="20" fillId="0" borderId="36" xfId="0" applyFont="1" applyFill="1" applyBorder="1" applyAlignment="1">
      <alignment horizontal="center"/>
    </xf>
    <xf numFmtId="0" fontId="0" fillId="0" borderId="45" xfId="84" applyFont="1" applyFill="1" applyBorder="1">
      <alignment/>
      <protection/>
    </xf>
    <xf numFmtId="0" fontId="0" fillId="0" borderId="45" xfId="0" applyFont="1" applyFill="1" applyBorder="1" applyAlignment="1">
      <alignment/>
    </xf>
    <xf numFmtId="0" fontId="0" fillId="0" borderId="45" xfId="84" applyFont="1" applyFill="1" applyBorder="1" applyAlignment="1">
      <alignment horizontal="center"/>
      <protection/>
    </xf>
    <xf numFmtId="169" fontId="20" fillId="0" borderId="37" xfId="83" applyNumberFormat="1" applyFont="1" applyFill="1" applyBorder="1" applyAlignment="1">
      <alignment horizontal="center" vertical="center"/>
      <protection/>
    </xf>
    <xf numFmtId="169" fontId="20" fillId="0" borderId="6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169" fontId="20" fillId="0" borderId="19" xfId="83" applyNumberFormat="1" applyFont="1" applyFill="1" applyBorder="1" applyAlignment="1">
      <alignment horizontal="center" vertical="center"/>
      <protection/>
    </xf>
    <xf numFmtId="169" fontId="20" fillId="0" borderId="22" xfId="83" applyNumberFormat="1" applyFont="1" applyFill="1" applyBorder="1" applyAlignment="1">
      <alignment horizontal="center" vertical="center"/>
      <protection/>
    </xf>
    <xf numFmtId="169" fontId="0" fillId="0" borderId="22" xfId="83" applyNumberFormat="1" applyFont="1" applyFill="1" applyBorder="1" applyAlignment="1">
      <alignment horizontal="center" vertical="center"/>
      <protection/>
    </xf>
    <xf numFmtId="169" fontId="20" fillId="0" borderId="20" xfId="83" applyNumberFormat="1" applyFont="1" applyFill="1" applyBorder="1" applyAlignment="1">
      <alignment horizontal="center" vertical="center"/>
      <protection/>
    </xf>
    <xf numFmtId="0" fontId="20" fillId="0" borderId="0" xfId="0" applyFont="1" applyFill="1" applyBorder="1" applyAlignment="1">
      <alignment vertical="center"/>
    </xf>
    <xf numFmtId="169" fontId="20" fillId="0" borderId="36" xfId="0" applyNumberFormat="1" applyFont="1" applyFill="1" applyBorder="1" applyAlignment="1">
      <alignment horizontal="center" vertical="center"/>
    </xf>
    <xf numFmtId="169" fontId="20" fillId="0" borderId="45" xfId="0" applyNumberFormat="1" applyFont="1" applyFill="1" applyBorder="1" applyAlignment="1">
      <alignment horizontal="center"/>
    </xf>
    <xf numFmtId="169" fontId="20" fillId="0" borderId="37" xfId="0" applyNumberFormat="1" applyFont="1" applyFill="1" applyBorder="1" applyAlignment="1">
      <alignment horizontal="center"/>
    </xf>
    <xf numFmtId="0" fontId="2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2" xfId="84" applyFont="1" applyFill="1" applyBorder="1">
      <alignment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84" applyFont="1" applyFill="1" applyBorder="1" applyAlignment="1">
      <alignment horizontal="center"/>
      <protection/>
    </xf>
    <xf numFmtId="169" fontId="20" fillId="0" borderId="55" xfId="0" applyNumberFormat="1" applyFont="1" applyFill="1" applyBorder="1" applyAlignment="1">
      <alignment horizontal="center"/>
    </xf>
    <xf numFmtId="169" fontId="20" fillId="0" borderId="19" xfId="0" applyNumberFormat="1" applyFont="1" applyFill="1" applyBorder="1" applyAlignment="1">
      <alignment horizontal="center" vertical="center"/>
    </xf>
    <xf numFmtId="169" fontId="20" fillId="0" borderId="22" xfId="0" applyNumberFormat="1" applyFont="1" applyFill="1" applyBorder="1" applyAlignment="1">
      <alignment horizontal="center"/>
    </xf>
    <xf numFmtId="169" fontId="20" fillId="0" borderId="20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vertical="center"/>
    </xf>
    <xf numFmtId="0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7" xfId="84" applyFont="1" applyFill="1" applyBorder="1">
      <alignment/>
      <protection/>
    </xf>
    <xf numFmtId="0" fontId="0" fillId="0" borderId="27" xfId="0" applyFont="1" applyFill="1" applyBorder="1" applyAlignment="1">
      <alignment vertical="center"/>
    </xf>
    <xf numFmtId="0" fontId="0" fillId="0" borderId="27" xfId="84" applyFont="1" applyFill="1" applyBorder="1" applyAlignment="1">
      <alignment horizontal="center"/>
      <protection/>
    </xf>
    <xf numFmtId="169" fontId="20" fillId="0" borderId="29" xfId="83" applyNumberFormat="1" applyFont="1" applyFill="1" applyBorder="1" applyAlignment="1">
      <alignment horizontal="center" vertical="center"/>
      <protection/>
    </xf>
    <xf numFmtId="169" fontId="20" fillId="0" borderId="56" xfId="0" applyNumberFormat="1" applyFont="1" applyFill="1" applyBorder="1" applyAlignment="1">
      <alignment horizontal="center"/>
    </xf>
    <xf numFmtId="169" fontId="0" fillId="0" borderId="19" xfId="83" applyNumberFormat="1" applyFont="1" applyFill="1" applyBorder="1" applyAlignment="1">
      <alignment horizontal="center" vertical="center"/>
      <protection/>
    </xf>
    <xf numFmtId="169" fontId="20" fillId="0" borderId="25" xfId="0" applyNumberFormat="1" applyFont="1" applyFill="1" applyBorder="1" applyAlignment="1">
      <alignment horizontal="center" vertical="center"/>
    </xf>
    <xf numFmtId="169" fontId="20" fillId="0" borderId="27" xfId="0" applyNumberFormat="1" applyFont="1" applyFill="1" applyBorder="1" applyAlignment="1">
      <alignment horizontal="center"/>
    </xf>
    <xf numFmtId="169" fontId="20" fillId="0" borderId="29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5" xfId="84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0" fillId="0" borderId="15" xfId="84" applyFont="1" applyFill="1" applyBorder="1" applyAlignment="1">
      <alignment horizontal="center"/>
      <protection/>
    </xf>
    <xf numFmtId="169" fontId="20" fillId="0" borderId="38" xfId="83" applyNumberFormat="1" applyFont="1" applyFill="1" applyBorder="1" applyAlignment="1">
      <alignment horizontal="center" vertical="center"/>
      <protection/>
    </xf>
    <xf numFmtId="169" fontId="0" fillId="0" borderId="0" xfId="0" applyNumberFormat="1" applyFont="1" applyFill="1" applyBorder="1" applyAlignment="1">
      <alignment horizontal="center" vertical="center"/>
    </xf>
    <xf numFmtId="169" fontId="20" fillId="0" borderId="0" xfId="0" applyNumberFormat="1" applyFont="1" applyFill="1" applyBorder="1" applyAlignment="1">
      <alignment vertical="center"/>
    </xf>
    <xf numFmtId="169" fontId="20" fillId="0" borderId="0" xfId="0" applyNumberFormat="1" applyFont="1" applyFill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169" fontId="20" fillId="0" borderId="0" xfId="0" applyNumberFormat="1" applyFont="1" applyFill="1" applyBorder="1" applyAlignment="1">
      <alignment/>
    </xf>
    <xf numFmtId="0" fontId="0" fillId="0" borderId="22" xfId="0" applyFont="1" applyFill="1" applyBorder="1" applyAlignment="1">
      <alignment horizontal="center" vertical="top" wrapText="1"/>
    </xf>
    <xf numFmtId="169" fontId="0" fillId="0" borderId="20" xfId="83" applyNumberFormat="1" applyFont="1" applyFill="1" applyBorder="1" applyAlignment="1">
      <alignment horizontal="center" vertical="center"/>
      <protection/>
    </xf>
    <xf numFmtId="0" fontId="20" fillId="0" borderId="0" xfId="0" applyFont="1" applyFill="1" applyAlignment="1">
      <alignment vertical="center"/>
    </xf>
    <xf numFmtId="169" fontId="20" fillId="25" borderId="22" xfId="83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49" fontId="0" fillId="0" borderId="19" xfId="0" applyNumberFormat="1" applyFont="1" applyFill="1" applyBorder="1" applyAlignment="1" applyProtection="1">
      <alignment horizontal="center" vertical="center"/>
      <protection locked="0"/>
    </xf>
    <xf numFmtId="2" fontId="20" fillId="20" borderId="2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2" fontId="0" fillId="20" borderId="19" xfId="0" applyNumberFormat="1" applyFont="1" applyFill="1" applyBorder="1" applyAlignment="1">
      <alignment horizontal="center"/>
    </xf>
    <xf numFmtId="2" fontId="20" fillId="20" borderId="22" xfId="0" applyNumberFormat="1" applyFont="1" applyFill="1" applyBorder="1" applyAlignment="1">
      <alignment horizontal="center"/>
    </xf>
    <xf numFmtId="0" fontId="0" fillId="24" borderId="25" xfId="0" applyFont="1" applyFill="1" applyBorder="1" applyAlignment="1">
      <alignment horizontal="center"/>
    </xf>
    <xf numFmtId="169" fontId="0" fillId="0" borderId="29" xfId="83" applyNumberFormat="1" applyFont="1" applyFill="1" applyBorder="1" applyAlignment="1">
      <alignment horizontal="center" vertical="center"/>
      <protection/>
    </xf>
    <xf numFmtId="169" fontId="0" fillId="0" borderId="25" xfId="83" applyNumberFormat="1" applyFont="1" applyFill="1" applyBorder="1" applyAlignment="1">
      <alignment horizontal="center" vertical="center"/>
      <protection/>
    </xf>
    <xf numFmtId="169" fontId="0" fillId="0" borderId="27" xfId="83" applyNumberFormat="1" applyFont="1" applyFill="1" applyBorder="1" applyAlignment="1">
      <alignment horizontal="center" vertical="center"/>
      <protection/>
    </xf>
    <xf numFmtId="0" fontId="20" fillId="24" borderId="0" xfId="0" applyFont="1" applyFill="1" applyAlignment="1">
      <alignment/>
    </xf>
    <xf numFmtId="0" fontId="20" fillId="0" borderId="0" xfId="0" applyFont="1" applyAlignment="1">
      <alignment/>
    </xf>
    <xf numFmtId="0" fontId="0" fillId="0" borderId="0" xfId="87">
      <alignment/>
      <protection/>
    </xf>
    <xf numFmtId="0" fontId="32" fillId="0" borderId="0" xfId="61" applyFont="1">
      <alignment/>
      <protection/>
    </xf>
    <xf numFmtId="168" fontId="35" fillId="0" borderId="0" xfId="61" applyNumberFormat="1" applyFont="1" applyAlignment="1">
      <alignment horizontal="center"/>
      <protection/>
    </xf>
    <xf numFmtId="0" fontId="0" fillId="0" borderId="0" xfId="87" applyFont="1">
      <alignment/>
      <protection/>
    </xf>
    <xf numFmtId="1" fontId="0" fillId="0" borderId="0" xfId="87" applyNumberFormat="1" applyFont="1">
      <alignment/>
      <protection/>
    </xf>
    <xf numFmtId="0" fontId="0" fillId="0" borderId="0" xfId="87" applyAlignment="1">
      <alignment horizontal="center"/>
      <protection/>
    </xf>
    <xf numFmtId="0" fontId="36" fillId="26" borderId="72" xfId="87" applyFont="1" applyFill="1" applyBorder="1" applyAlignment="1">
      <alignment horizontal="center" vertical="center" wrapText="1"/>
      <protection/>
    </xf>
    <xf numFmtId="0" fontId="36" fillId="26" borderId="73" xfId="87" applyFont="1" applyFill="1" applyBorder="1" applyAlignment="1">
      <alignment horizontal="left" vertical="center" wrapText="1"/>
      <protection/>
    </xf>
    <xf numFmtId="180" fontId="36" fillId="26" borderId="74" xfId="87" applyNumberFormat="1" applyFont="1" applyFill="1" applyBorder="1" applyAlignment="1">
      <alignment horizontal="center" vertical="center" wrapText="1"/>
      <protection/>
    </xf>
    <xf numFmtId="0" fontId="36" fillId="26" borderId="74" xfId="87" applyFont="1" applyFill="1" applyBorder="1" applyAlignment="1">
      <alignment horizontal="center" vertical="center" wrapText="1"/>
      <protection/>
    </xf>
    <xf numFmtId="0" fontId="36" fillId="26" borderId="74" xfId="87" applyFont="1" applyFill="1" applyBorder="1" applyAlignment="1">
      <alignment horizontal="left" vertical="center" wrapText="1"/>
      <protection/>
    </xf>
    <xf numFmtId="0" fontId="36" fillId="26" borderId="75" xfId="87" applyFont="1" applyFill="1" applyBorder="1" applyAlignment="1">
      <alignment horizontal="left" vertical="center" wrapText="1"/>
      <protection/>
    </xf>
    <xf numFmtId="0" fontId="36" fillId="26" borderId="72" xfId="87" applyFont="1" applyFill="1" applyBorder="1" applyAlignment="1">
      <alignment horizontal="center" vertical="center"/>
      <protection/>
    </xf>
    <xf numFmtId="0" fontId="36" fillId="26" borderId="14" xfId="87" applyFont="1" applyFill="1" applyBorder="1" applyAlignment="1">
      <alignment horizontal="center" vertical="center"/>
      <protection/>
    </xf>
    <xf numFmtId="0" fontId="36" fillId="26" borderId="12" xfId="87" applyFont="1" applyFill="1" applyBorder="1" applyAlignment="1">
      <alignment horizontal="center" vertical="center"/>
      <protection/>
    </xf>
    <xf numFmtId="0" fontId="36" fillId="26" borderId="13" xfId="87" applyFont="1" applyFill="1" applyBorder="1" applyAlignment="1">
      <alignment horizontal="center" vertical="center"/>
      <protection/>
    </xf>
    <xf numFmtId="0" fontId="20" fillId="0" borderId="41" xfId="87" applyFont="1" applyFill="1" applyBorder="1" applyAlignment="1" applyProtection="1">
      <alignment horizontal="center"/>
      <protection hidden="1"/>
    </xf>
    <xf numFmtId="173" fontId="0" fillId="0" borderId="46" xfId="87" applyNumberFormat="1" applyFont="1" applyFill="1" applyBorder="1" applyAlignment="1" applyProtection="1">
      <alignment horizontal="left"/>
      <protection hidden="1"/>
    </xf>
    <xf numFmtId="0" fontId="0" fillId="0" borderId="76" xfId="87" applyFont="1" applyBorder="1" applyAlignment="1">
      <alignment horizontal="center" vertical="top" wrapText="1"/>
      <protection/>
    </xf>
    <xf numFmtId="173" fontId="0" fillId="0" borderId="77" xfId="87" applyNumberFormat="1" applyFont="1" applyFill="1" applyBorder="1" applyAlignment="1" applyProtection="1">
      <alignment horizontal="center"/>
      <protection hidden="1"/>
    </xf>
    <xf numFmtId="0" fontId="1" fillId="0" borderId="77" xfId="61" applyNumberFormat="1" applyFont="1" applyFill="1" applyBorder="1" applyAlignment="1" applyProtection="1">
      <alignment horizontal="center"/>
      <protection locked="0"/>
    </xf>
    <xf numFmtId="173" fontId="1" fillId="0" borderId="78" xfId="61" applyNumberFormat="1" applyFont="1" applyFill="1" applyBorder="1" applyAlignment="1" applyProtection="1">
      <alignment horizontal="left"/>
      <protection hidden="1"/>
    </xf>
    <xf numFmtId="173" fontId="20" fillId="0" borderId="41" xfId="87" applyNumberFormat="1" applyFont="1" applyFill="1" applyBorder="1" applyAlignment="1" applyProtection="1">
      <alignment horizontal="center"/>
      <protection hidden="1"/>
    </xf>
    <xf numFmtId="1" fontId="20" fillId="0" borderId="17" xfId="87" applyNumberFormat="1" applyFont="1" applyBorder="1" applyAlignment="1" applyProtection="1">
      <alignment horizontal="center"/>
      <protection hidden="1"/>
    </xf>
    <xf numFmtId="1" fontId="20" fillId="0" borderId="15" xfId="87" applyNumberFormat="1" applyFont="1" applyBorder="1" applyAlignment="1" applyProtection="1">
      <alignment horizontal="center"/>
      <protection hidden="1"/>
    </xf>
    <xf numFmtId="1" fontId="0" fillId="0" borderId="38" xfId="87" applyNumberFormat="1" applyFont="1" applyBorder="1" applyAlignment="1" applyProtection="1">
      <alignment horizontal="center"/>
      <protection hidden="1"/>
    </xf>
    <xf numFmtId="1" fontId="0" fillId="0" borderId="0" xfId="87" applyNumberFormat="1">
      <alignment/>
      <protection/>
    </xf>
    <xf numFmtId="0" fontId="0" fillId="0" borderId="77" xfId="87" applyFont="1" applyBorder="1" applyAlignment="1">
      <alignment horizontal="center" vertical="top" wrapText="1"/>
      <protection/>
    </xf>
    <xf numFmtId="1" fontId="20" fillId="0" borderId="19" xfId="87" applyNumberFormat="1" applyFont="1" applyBorder="1" applyAlignment="1" applyProtection="1">
      <alignment horizontal="center"/>
      <protection hidden="1"/>
    </xf>
    <xf numFmtId="1" fontId="20" fillId="0" borderId="22" xfId="87" applyNumberFormat="1" applyFont="1" applyBorder="1" applyAlignment="1" applyProtection="1">
      <alignment horizontal="center"/>
      <protection hidden="1"/>
    </xf>
    <xf numFmtId="1" fontId="0" fillId="0" borderId="20" xfId="87" applyNumberFormat="1" applyFont="1" applyBorder="1" applyAlignment="1" applyProtection="1">
      <alignment horizontal="center"/>
      <protection hidden="1"/>
    </xf>
    <xf numFmtId="1" fontId="0" fillId="0" borderId="19" xfId="87" applyNumberFormat="1" applyFont="1" applyBorder="1" applyAlignment="1" applyProtection="1">
      <alignment horizontal="center"/>
      <protection hidden="1"/>
    </xf>
    <xf numFmtId="1" fontId="20" fillId="0" borderId="20" xfId="87" applyNumberFormat="1" applyFont="1" applyBorder="1" applyAlignment="1" applyProtection="1">
      <alignment horizontal="center"/>
      <protection hidden="1"/>
    </xf>
    <xf numFmtId="0" fontId="0" fillId="0" borderId="41" xfId="87" applyFont="1" applyFill="1" applyBorder="1" applyAlignment="1" applyProtection="1">
      <alignment horizontal="center"/>
      <protection hidden="1"/>
    </xf>
    <xf numFmtId="1" fontId="0" fillId="0" borderId="22" xfId="87" applyNumberFormat="1" applyFont="1" applyBorder="1" applyAlignment="1" applyProtection="1">
      <alignment horizontal="center"/>
      <protection hidden="1"/>
    </xf>
    <xf numFmtId="0" fontId="0" fillId="0" borderId="77" xfId="87" applyFont="1" applyBorder="1" applyAlignment="1">
      <alignment horizontal="center"/>
      <protection/>
    </xf>
    <xf numFmtId="0" fontId="0" fillId="0" borderId="53" xfId="87" applyFont="1" applyFill="1" applyBorder="1" applyAlignment="1" applyProtection="1">
      <alignment horizontal="center"/>
      <protection hidden="1"/>
    </xf>
    <xf numFmtId="173" fontId="0" fillId="0" borderId="52" xfId="87" applyNumberFormat="1" applyFont="1" applyFill="1" applyBorder="1" applyAlignment="1" applyProtection="1">
      <alignment horizontal="left"/>
      <protection hidden="1"/>
    </xf>
    <xf numFmtId="0" fontId="0" fillId="0" borderId="79" xfId="87" applyFont="1" applyBorder="1" applyAlignment="1">
      <alignment horizontal="center" vertical="top" wrapText="1"/>
      <protection/>
    </xf>
    <xf numFmtId="173" fontId="0" fillId="0" borderId="79" xfId="87" applyNumberFormat="1" applyFont="1" applyFill="1" applyBorder="1" applyAlignment="1" applyProtection="1">
      <alignment horizontal="center"/>
      <protection hidden="1"/>
    </xf>
    <xf numFmtId="0" fontId="1" fillId="0" borderId="79" xfId="61" applyNumberFormat="1" applyFont="1" applyFill="1" applyBorder="1" applyAlignment="1" applyProtection="1">
      <alignment horizontal="center"/>
      <protection locked="0"/>
    </xf>
    <xf numFmtId="173" fontId="1" fillId="0" borderId="80" xfId="61" applyNumberFormat="1" applyFont="1" applyFill="1" applyBorder="1" applyAlignment="1" applyProtection="1">
      <alignment horizontal="left"/>
      <protection hidden="1"/>
    </xf>
    <xf numFmtId="173" fontId="20" fillId="0" borderId="53" xfId="87" applyNumberFormat="1" applyFont="1" applyFill="1" applyBorder="1" applyAlignment="1" applyProtection="1">
      <alignment horizontal="center"/>
      <protection hidden="1"/>
    </xf>
    <xf numFmtId="1" fontId="20" fillId="0" borderId="25" xfId="87" applyNumberFormat="1" applyFont="1" applyBorder="1" applyAlignment="1" applyProtection="1">
      <alignment horizontal="center"/>
      <protection hidden="1"/>
    </xf>
    <xf numFmtId="1" fontId="20" fillId="0" borderId="27" xfId="87" applyNumberFormat="1" applyFont="1" applyBorder="1" applyAlignment="1" applyProtection="1">
      <alignment horizontal="center"/>
      <protection hidden="1"/>
    </xf>
    <xf numFmtId="1" fontId="35" fillId="0" borderId="27" xfId="87" applyNumberFormat="1" applyFont="1" applyBorder="1" applyAlignment="1" applyProtection="1">
      <alignment horizontal="center"/>
      <protection hidden="1"/>
    </xf>
    <xf numFmtId="1" fontId="35" fillId="0" borderId="29" xfId="87" applyNumberFormat="1" applyFont="1" applyBorder="1" applyAlignment="1" applyProtection="1">
      <alignment horizontal="center"/>
      <protection hidden="1"/>
    </xf>
    <xf numFmtId="0" fontId="34" fillId="0" borderId="0" xfId="91" applyFont="1" applyAlignment="1">
      <alignment horizontal="center" vertical="center"/>
      <protection/>
    </xf>
    <xf numFmtId="0" fontId="40" fillId="0" borderId="0" xfId="91" applyFont="1" applyAlignment="1">
      <alignment horizontal="left" vertical="center"/>
      <protection/>
    </xf>
    <xf numFmtId="0" fontId="41" fillId="0" borderId="0" xfId="91" applyFont="1">
      <alignment/>
      <protection/>
    </xf>
    <xf numFmtId="0" fontId="28" fillId="0" borderId="0" xfId="91" applyAlignment="1">
      <alignment/>
      <protection/>
    </xf>
    <xf numFmtId="0" fontId="34" fillId="0" borderId="0" xfId="91" applyFont="1" applyAlignment="1">
      <alignment horizontal="left" vertical="center"/>
      <protection/>
    </xf>
    <xf numFmtId="0" fontId="42" fillId="0" borderId="0" xfId="91" applyFont="1">
      <alignment/>
      <protection/>
    </xf>
    <xf numFmtId="168" fontId="28" fillId="0" borderId="0" xfId="91" applyNumberFormat="1" applyAlignment="1">
      <alignment/>
      <protection/>
    </xf>
    <xf numFmtId="0" fontId="28" fillId="0" borderId="0" xfId="91" applyFill="1" applyBorder="1" applyAlignment="1">
      <alignment/>
      <protection/>
    </xf>
    <xf numFmtId="0" fontId="25" fillId="0" borderId="0" xfId="91" applyFont="1" applyFill="1" applyBorder="1" applyAlignment="1">
      <alignment horizontal="left"/>
      <protection/>
    </xf>
    <xf numFmtId="0" fontId="28" fillId="0" borderId="0" xfId="91">
      <alignment/>
      <protection/>
    </xf>
    <xf numFmtId="0" fontId="28" fillId="0" borderId="0" xfId="91" applyAlignment="1">
      <alignment horizontal="center"/>
      <protection/>
    </xf>
    <xf numFmtId="168" fontId="28" fillId="0" borderId="0" xfId="91" applyNumberFormat="1" applyAlignment="1">
      <alignment horizontal="center"/>
      <protection/>
    </xf>
    <xf numFmtId="169" fontId="20" fillId="0" borderId="0" xfId="91" applyNumberFormat="1" applyFont="1">
      <alignment/>
      <protection/>
    </xf>
    <xf numFmtId="0" fontId="28" fillId="0" borderId="0" xfId="91" applyFill="1" applyBorder="1">
      <alignment/>
      <protection/>
    </xf>
    <xf numFmtId="2" fontId="41" fillId="0" borderId="0" xfId="91" applyNumberFormat="1" applyFont="1">
      <alignment/>
      <protection/>
    </xf>
    <xf numFmtId="0" fontId="18" fillId="23" borderId="81" xfId="91" applyFont="1" applyFill="1" applyBorder="1" applyAlignment="1">
      <alignment horizontal="center" vertical="center"/>
      <protection/>
    </xf>
    <xf numFmtId="0" fontId="36" fillId="23" borderId="82" xfId="91" applyFont="1" applyFill="1" applyBorder="1" applyAlignment="1">
      <alignment horizontal="left" vertical="center" wrapText="1"/>
      <protection/>
    </xf>
    <xf numFmtId="0" fontId="20" fillId="23" borderId="71" xfId="91" applyFont="1" applyFill="1" applyBorder="1" applyAlignment="1">
      <alignment horizontal="center" vertical="center"/>
      <protection/>
    </xf>
    <xf numFmtId="0" fontId="20" fillId="23" borderId="66" xfId="91" applyFont="1" applyFill="1" applyBorder="1" applyAlignment="1">
      <alignment horizontal="center" vertical="center"/>
      <protection/>
    </xf>
    <xf numFmtId="168" fontId="20" fillId="23" borderId="71" xfId="91" applyNumberFormat="1" applyFont="1" applyFill="1" applyBorder="1" applyAlignment="1">
      <alignment horizontal="center" vertical="center"/>
      <protection/>
    </xf>
    <xf numFmtId="0" fontId="20" fillId="23" borderId="61" xfId="91" applyFont="1" applyFill="1" applyBorder="1" applyAlignment="1">
      <alignment horizontal="left" vertical="center"/>
      <protection/>
    </xf>
    <xf numFmtId="0" fontId="20" fillId="23" borderId="83" xfId="91" applyFont="1" applyFill="1" applyBorder="1" applyAlignment="1">
      <alignment horizontal="left" vertical="center"/>
      <protection/>
    </xf>
    <xf numFmtId="0" fontId="20" fillId="23" borderId="81" xfId="91" applyFont="1" applyFill="1" applyBorder="1" applyAlignment="1">
      <alignment horizontal="center" vertical="center"/>
      <protection/>
    </xf>
    <xf numFmtId="0" fontId="20" fillId="0" borderId="84" xfId="91" applyFont="1" applyFill="1" applyBorder="1" applyAlignment="1">
      <alignment horizontal="center" vertical="center"/>
      <protection/>
    </xf>
    <xf numFmtId="169" fontId="20" fillId="20" borderId="81" xfId="91" applyNumberFormat="1" applyFont="1" applyFill="1" applyBorder="1" applyAlignment="1">
      <alignment horizontal="center" vertical="center"/>
      <protection/>
    </xf>
    <xf numFmtId="0" fontId="20" fillId="20" borderId="59" xfId="91" applyFont="1" applyFill="1" applyBorder="1" applyAlignment="1">
      <alignment horizontal="center" vertical="center"/>
      <protection/>
    </xf>
    <xf numFmtId="0" fontId="20" fillId="20" borderId="71" xfId="91" applyFont="1" applyFill="1" applyBorder="1" applyAlignment="1">
      <alignment horizontal="center" vertical="center"/>
      <protection/>
    </xf>
    <xf numFmtId="2" fontId="20" fillId="20" borderId="61" xfId="91" applyNumberFormat="1" applyFont="1" applyFill="1" applyBorder="1" applyAlignment="1">
      <alignment horizontal="center" vertical="center" wrapText="1"/>
      <protection/>
    </xf>
    <xf numFmtId="0" fontId="0" fillId="0" borderId="0" xfId="91" applyFont="1" applyAlignment="1">
      <alignment vertical="center"/>
      <protection/>
    </xf>
    <xf numFmtId="0" fontId="18" fillId="0" borderId="43" xfId="91" applyFont="1" applyBorder="1" applyAlignment="1">
      <alignment horizontal="center"/>
      <protection/>
    </xf>
    <xf numFmtId="0" fontId="0" fillId="0" borderId="36" xfId="91" applyFont="1" applyBorder="1" applyAlignment="1">
      <alignment horizontal="left"/>
      <protection/>
    </xf>
    <xf numFmtId="0" fontId="0" fillId="0" borderId="45" xfId="91" applyFont="1" applyBorder="1" applyAlignment="1">
      <alignment horizontal="left"/>
      <protection/>
    </xf>
    <xf numFmtId="0" fontId="0" fillId="0" borderId="45" xfId="91" applyFont="1" applyBorder="1" applyAlignment="1">
      <alignment horizontal="center"/>
      <protection/>
    </xf>
    <xf numFmtId="168" fontId="0" fillId="0" borderId="45" xfId="91" applyNumberFormat="1" applyFont="1" applyBorder="1" applyAlignment="1">
      <alignment horizontal="center"/>
      <protection/>
    </xf>
    <xf numFmtId="0" fontId="0" fillId="0" borderId="54" xfId="91" applyFont="1" applyBorder="1" applyAlignment="1" applyProtection="1">
      <alignment horizontal="left"/>
      <protection/>
    </xf>
    <xf numFmtId="0" fontId="0" fillId="0" borderId="43" xfId="91" applyFont="1" applyBorder="1" applyAlignment="1">
      <alignment horizontal="left"/>
      <protection/>
    </xf>
    <xf numFmtId="2" fontId="20" fillId="0" borderId="43" xfId="91" applyNumberFormat="1" applyFont="1" applyBorder="1" applyAlignment="1">
      <alignment horizontal="center"/>
      <protection/>
    </xf>
    <xf numFmtId="2" fontId="20" fillId="0" borderId="0" xfId="91" applyNumberFormat="1" applyFont="1" applyFill="1" applyBorder="1" applyAlignment="1">
      <alignment horizontal="center"/>
      <protection/>
    </xf>
    <xf numFmtId="169" fontId="20" fillId="0" borderId="43" xfId="91" applyNumberFormat="1" applyFont="1" applyBorder="1" applyAlignment="1">
      <alignment horizontal="center"/>
      <protection/>
    </xf>
    <xf numFmtId="169" fontId="20" fillId="0" borderId="36" xfId="91" applyNumberFormat="1" applyFont="1" applyBorder="1" applyAlignment="1">
      <alignment horizontal="center"/>
      <protection/>
    </xf>
    <xf numFmtId="169" fontId="20" fillId="0" borderId="45" xfId="91" applyNumberFormat="1" applyFont="1" applyBorder="1" applyAlignment="1">
      <alignment horizontal="center"/>
      <protection/>
    </xf>
    <xf numFmtId="169" fontId="0" fillId="20" borderId="45" xfId="91" applyNumberFormat="1" applyFont="1" applyFill="1" applyBorder="1" applyAlignment="1">
      <alignment horizontal="center"/>
      <protection/>
    </xf>
    <xf numFmtId="2" fontId="20" fillId="0" borderId="37" xfId="91" applyNumberFormat="1" applyFont="1" applyBorder="1" applyAlignment="1">
      <alignment horizontal="center"/>
      <protection/>
    </xf>
    <xf numFmtId="0" fontId="0" fillId="0" borderId="0" xfId="91" applyFont="1">
      <alignment/>
      <protection/>
    </xf>
    <xf numFmtId="0" fontId="18" fillId="0" borderId="21" xfId="91" applyFont="1" applyBorder="1" applyAlignment="1">
      <alignment horizontal="center"/>
      <protection/>
    </xf>
    <xf numFmtId="0" fontId="0" fillId="0" borderId="19" xfId="91" applyFont="1" applyBorder="1" applyAlignment="1">
      <alignment horizontal="left"/>
      <protection/>
    </xf>
    <xf numFmtId="0" fontId="0" fillId="0" borderId="22" xfId="91" applyFont="1" applyBorder="1" applyAlignment="1">
      <alignment horizontal="left"/>
      <protection/>
    </xf>
    <xf numFmtId="0" fontId="0" fillId="0" borderId="22" xfId="91" applyFont="1" applyBorder="1" applyAlignment="1">
      <alignment horizontal="center"/>
      <protection/>
    </xf>
    <xf numFmtId="168" fontId="0" fillId="0" borderId="22" xfId="91" applyNumberFormat="1" applyFont="1" applyBorder="1" applyAlignment="1">
      <alignment horizontal="center"/>
      <protection/>
    </xf>
    <xf numFmtId="0" fontId="0" fillId="0" borderId="23" xfId="91" applyFont="1" applyBorder="1" applyAlignment="1" applyProtection="1">
      <alignment horizontal="left"/>
      <protection/>
    </xf>
    <xf numFmtId="0" fontId="0" fillId="0" borderId="21" xfId="91" applyFont="1" applyBorder="1" applyAlignment="1">
      <alignment horizontal="left"/>
      <protection/>
    </xf>
    <xf numFmtId="2" fontId="20" fillId="0" borderId="21" xfId="91" applyNumberFormat="1" applyFont="1" applyBorder="1" applyAlignment="1">
      <alignment horizontal="center"/>
      <protection/>
    </xf>
    <xf numFmtId="169" fontId="20" fillId="0" borderId="21" xfId="91" applyNumberFormat="1" applyFont="1" applyBorder="1" applyAlignment="1">
      <alignment horizontal="center"/>
      <protection/>
    </xf>
    <xf numFmtId="169" fontId="20" fillId="0" borderId="19" xfId="91" applyNumberFormat="1" applyFont="1" applyBorder="1" applyAlignment="1">
      <alignment horizontal="center"/>
      <protection/>
    </xf>
    <xf numFmtId="169" fontId="20" fillId="0" borderId="22" xfId="91" applyNumberFormat="1" applyFont="1" applyBorder="1" applyAlignment="1">
      <alignment horizontal="center"/>
      <protection/>
    </xf>
    <xf numFmtId="169" fontId="0" fillId="0" borderId="22" xfId="91" applyNumberFormat="1" applyFont="1" applyBorder="1" applyAlignment="1">
      <alignment horizontal="center"/>
      <protection/>
    </xf>
    <xf numFmtId="2" fontId="20" fillId="0" borderId="20" xfId="91" applyNumberFormat="1" applyFont="1" applyBorder="1" applyAlignment="1">
      <alignment horizontal="center"/>
      <protection/>
    </xf>
    <xf numFmtId="169" fontId="0" fillId="0" borderId="19" xfId="91" applyNumberFormat="1" applyFont="1" applyBorder="1" applyAlignment="1">
      <alignment horizontal="center"/>
      <protection/>
    </xf>
    <xf numFmtId="0" fontId="1" fillId="0" borderId="21" xfId="91" applyFont="1" applyBorder="1" applyAlignment="1">
      <alignment horizontal="center"/>
      <protection/>
    </xf>
    <xf numFmtId="169" fontId="0" fillId="20" borderId="19" xfId="91" applyNumberFormat="1" applyFont="1" applyFill="1" applyBorder="1" applyAlignment="1">
      <alignment horizontal="center"/>
      <protection/>
    </xf>
    <xf numFmtId="0" fontId="0" fillId="0" borderId="22" xfId="95" applyFont="1" applyFill="1" applyBorder="1" applyAlignment="1" applyProtection="1">
      <alignment horizontal="center" vertical="center" wrapText="1"/>
      <protection/>
    </xf>
    <xf numFmtId="0" fontId="0" fillId="0" borderId="23" xfId="61" applyFont="1" applyBorder="1" applyAlignment="1">
      <alignment horizontal="left"/>
      <protection/>
    </xf>
    <xf numFmtId="0" fontId="0" fillId="0" borderId="19" xfId="61" applyFont="1" applyBorder="1" applyAlignment="1">
      <alignment horizontal="left"/>
      <protection/>
    </xf>
    <xf numFmtId="0" fontId="0" fillId="0" borderId="23" xfId="86" applyFont="1" applyBorder="1" applyAlignment="1">
      <alignment horizontal="left"/>
      <protection/>
    </xf>
    <xf numFmtId="0" fontId="0" fillId="0" borderId="21" xfId="61" applyFont="1" applyBorder="1" applyAlignment="1">
      <alignment/>
      <protection/>
    </xf>
    <xf numFmtId="169" fontId="0" fillId="20" borderId="22" xfId="91" applyNumberFormat="1" applyFont="1" applyFill="1" applyBorder="1" applyAlignment="1">
      <alignment horizontal="center"/>
      <protection/>
    </xf>
    <xf numFmtId="0" fontId="1" fillId="20" borderId="21" xfId="91" applyFont="1" applyFill="1" applyBorder="1" applyAlignment="1">
      <alignment horizontal="center"/>
      <protection/>
    </xf>
    <xf numFmtId="0" fontId="0" fillId="0" borderId="22" xfId="91" applyFont="1" applyBorder="1">
      <alignment/>
      <protection/>
    </xf>
    <xf numFmtId="2" fontId="20" fillId="20" borderId="21" xfId="91" applyNumberFormat="1" applyFont="1" applyFill="1" applyBorder="1" applyAlignment="1">
      <alignment horizontal="center"/>
      <protection/>
    </xf>
    <xf numFmtId="2" fontId="20" fillId="20" borderId="20" xfId="91" applyNumberFormat="1" applyFont="1" applyFill="1" applyBorder="1" applyAlignment="1">
      <alignment horizontal="center"/>
      <protection/>
    </xf>
    <xf numFmtId="0" fontId="1" fillId="20" borderId="26" xfId="91" applyFont="1" applyFill="1" applyBorder="1" applyAlignment="1">
      <alignment horizontal="center"/>
      <protection/>
    </xf>
    <xf numFmtId="0" fontId="0" fillId="0" borderId="25" xfId="61" applyFont="1" applyBorder="1" applyAlignment="1">
      <alignment horizontal="left"/>
      <protection/>
    </xf>
    <xf numFmtId="0" fontId="0" fillId="0" borderId="27" xfId="91" applyFont="1" applyBorder="1" applyAlignment="1">
      <alignment horizontal="left"/>
      <protection/>
    </xf>
    <xf numFmtId="0" fontId="0" fillId="0" borderId="27" xfId="91" applyFont="1" applyBorder="1" applyAlignment="1">
      <alignment horizontal="center"/>
      <protection/>
    </xf>
    <xf numFmtId="168" fontId="0" fillId="0" borderId="27" xfId="91" applyNumberFormat="1" applyFont="1" applyBorder="1" applyAlignment="1">
      <alignment horizontal="center"/>
      <protection/>
    </xf>
    <xf numFmtId="0" fontId="0" fillId="0" borderId="28" xfId="61" applyFont="1" applyBorder="1" applyAlignment="1">
      <alignment horizontal="left"/>
      <protection/>
    </xf>
    <xf numFmtId="0" fontId="0" fillId="20" borderId="26" xfId="91" applyFont="1" applyFill="1" applyBorder="1" applyAlignment="1">
      <alignment horizontal="left"/>
      <protection/>
    </xf>
    <xf numFmtId="169" fontId="0" fillId="20" borderId="26" xfId="61" applyNumberFormat="1" applyFont="1" applyFill="1" applyBorder="1" applyAlignment="1">
      <alignment horizontal="center"/>
      <protection/>
    </xf>
    <xf numFmtId="169" fontId="0" fillId="20" borderId="25" xfId="61" applyNumberFormat="1" applyFont="1" applyFill="1" applyBorder="1" applyAlignment="1">
      <alignment horizontal="center"/>
      <protection/>
    </xf>
    <xf numFmtId="169" fontId="0" fillId="20" borderId="27" xfId="61" applyNumberFormat="1" applyFont="1" applyFill="1" applyBorder="1" applyAlignment="1">
      <alignment horizontal="center"/>
      <protection/>
    </xf>
    <xf numFmtId="2" fontId="0" fillId="20" borderId="29" xfId="61" applyNumberFormat="1" applyFont="1" applyFill="1" applyBorder="1" applyAlignment="1">
      <alignment horizontal="center"/>
      <protection/>
    </xf>
    <xf numFmtId="0" fontId="1" fillId="0" borderId="0" xfId="91" applyFont="1" applyBorder="1" applyAlignment="1">
      <alignment horizontal="center"/>
      <protection/>
    </xf>
    <xf numFmtId="0" fontId="0" fillId="0" borderId="0" xfId="91" applyFont="1" applyBorder="1" applyAlignment="1">
      <alignment horizontal="left"/>
      <protection/>
    </xf>
    <xf numFmtId="0" fontId="0" fillId="0" borderId="0" xfId="91" applyFont="1" applyBorder="1">
      <alignment/>
      <protection/>
    </xf>
    <xf numFmtId="168" fontId="0" fillId="0" borderId="0" xfId="91" applyNumberFormat="1" applyFont="1" applyBorder="1" applyAlignment="1">
      <alignment horizontal="center"/>
      <protection/>
    </xf>
    <xf numFmtId="0" fontId="0" fillId="0" borderId="0" xfId="91" applyFont="1" applyBorder="1" applyAlignment="1" applyProtection="1">
      <alignment horizontal="left"/>
      <protection/>
    </xf>
    <xf numFmtId="169" fontId="20" fillId="0" borderId="0" xfId="91" applyNumberFormat="1" applyFont="1" applyBorder="1" applyAlignment="1">
      <alignment horizontal="center"/>
      <protection/>
    </xf>
    <xf numFmtId="169" fontId="0" fillId="0" borderId="0" xfId="91" applyNumberFormat="1" applyFont="1" applyFill="1" applyBorder="1" applyAlignment="1">
      <alignment horizontal="center"/>
      <protection/>
    </xf>
    <xf numFmtId="169" fontId="0" fillId="0" borderId="0" xfId="91" applyNumberFormat="1" applyFont="1" applyBorder="1" applyAlignment="1">
      <alignment horizontal="center"/>
      <protection/>
    </xf>
    <xf numFmtId="2" fontId="20" fillId="0" borderId="0" xfId="91" applyNumberFormat="1" applyFont="1" applyBorder="1" applyAlignment="1">
      <alignment horizontal="center"/>
      <protection/>
    </xf>
    <xf numFmtId="0" fontId="25" fillId="0" borderId="0" xfId="91" applyFont="1">
      <alignment/>
      <protection/>
    </xf>
    <xf numFmtId="0" fontId="41" fillId="0" borderId="0" xfId="91" applyFont="1" applyAlignment="1">
      <alignment horizontal="center"/>
      <protection/>
    </xf>
    <xf numFmtId="168" fontId="41" fillId="0" borderId="0" xfId="91" applyNumberFormat="1" applyFont="1" applyAlignment="1">
      <alignment horizontal="center"/>
      <protection/>
    </xf>
    <xf numFmtId="169" fontId="43" fillId="0" borderId="0" xfId="91" applyNumberFormat="1" applyFont="1">
      <alignment/>
      <protection/>
    </xf>
    <xf numFmtId="0" fontId="41" fillId="0" borderId="0" xfId="91" applyFont="1" applyFill="1" applyBorder="1">
      <alignment/>
      <protection/>
    </xf>
    <xf numFmtId="0" fontId="18" fillId="23" borderId="10" xfId="91" applyFont="1" applyFill="1" applyBorder="1" applyAlignment="1">
      <alignment horizontal="center" vertical="center"/>
      <protection/>
    </xf>
    <xf numFmtId="0" fontId="36" fillId="23" borderId="66" xfId="91" applyFont="1" applyFill="1" applyBorder="1" applyAlignment="1">
      <alignment horizontal="left" vertical="center" wrapText="1"/>
      <protection/>
    </xf>
    <xf numFmtId="0" fontId="20" fillId="23" borderId="60" xfId="91" applyFont="1" applyFill="1" applyBorder="1" applyAlignment="1">
      <alignment horizontal="left" vertical="center"/>
      <protection/>
    </xf>
    <xf numFmtId="0" fontId="20" fillId="23" borderId="81" xfId="91" applyFont="1" applyFill="1" applyBorder="1" applyAlignment="1">
      <alignment horizontal="left" vertical="center"/>
      <protection/>
    </xf>
    <xf numFmtId="0" fontId="20" fillId="23" borderId="10" xfId="91" applyFont="1" applyFill="1" applyBorder="1" applyAlignment="1">
      <alignment horizontal="center" vertical="center"/>
      <protection/>
    </xf>
    <xf numFmtId="0" fontId="20" fillId="0" borderId="81" xfId="91" applyFont="1" applyFill="1" applyBorder="1" applyAlignment="1">
      <alignment horizontal="center" vertical="center"/>
      <protection/>
    </xf>
    <xf numFmtId="2" fontId="44" fillId="20" borderId="61" xfId="91" applyNumberFormat="1" applyFont="1" applyFill="1" applyBorder="1" applyAlignment="1">
      <alignment horizontal="center" wrapText="1"/>
      <protection/>
    </xf>
    <xf numFmtId="0" fontId="18" fillId="0" borderId="85" xfId="91" applyFont="1" applyBorder="1" applyAlignment="1">
      <alignment horizontal="center"/>
      <protection/>
    </xf>
    <xf numFmtId="2" fontId="20" fillId="0" borderId="41" xfId="61" applyNumberFormat="1" applyFont="1" applyBorder="1" applyAlignment="1">
      <alignment horizontal="center"/>
      <protection/>
    </xf>
    <xf numFmtId="2" fontId="20" fillId="0" borderId="86" xfId="91" applyNumberFormat="1" applyFont="1" applyFill="1" applyBorder="1" applyAlignment="1">
      <alignment horizontal="center"/>
      <protection/>
    </xf>
    <xf numFmtId="169" fontId="20" fillId="0" borderId="41" xfId="61" applyNumberFormat="1" applyFont="1" applyBorder="1" applyAlignment="1">
      <alignment horizontal="center"/>
      <protection/>
    </xf>
    <xf numFmtId="169" fontId="20" fillId="0" borderId="87" xfId="61" applyNumberFormat="1" applyFont="1" applyBorder="1" applyAlignment="1">
      <alignment horizontal="center"/>
      <protection/>
    </xf>
    <xf numFmtId="169" fontId="0" fillId="0" borderId="87" xfId="61" applyNumberFormat="1" applyFont="1" applyBorder="1" applyAlignment="1">
      <alignment horizontal="center"/>
      <protection/>
    </xf>
    <xf numFmtId="169" fontId="20" fillId="0" borderId="88" xfId="61" applyNumberFormat="1" applyFont="1" applyBorder="1" applyAlignment="1">
      <alignment horizontal="center"/>
      <protection/>
    </xf>
    <xf numFmtId="2" fontId="20" fillId="0" borderId="89" xfId="61" applyNumberFormat="1" applyFont="1" applyBorder="1" applyAlignment="1">
      <alignment horizontal="center"/>
      <protection/>
    </xf>
    <xf numFmtId="169" fontId="20" fillId="0" borderId="87" xfId="61" applyNumberFormat="1" applyFont="1" applyFill="1" applyBorder="1" applyAlignment="1">
      <alignment horizontal="center"/>
      <protection/>
    </xf>
    <xf numFmtId="169" fontId="0" fillId="0" borderId="87" xfId="61" applyNumberFormat="1" applyFont="1" applyFill="1" applyBorder="1" applyAlignment="1">
      <alignment horizontal="center"/>
      <protection/>
    </xf>
    <xf numFmtId="169" fontId="20" fillId="0" borderId="88" xfId="61" applyNumberFormat="1" applyFont="1" applyFill="1" applyBorder="1" applyAlignment="1">
      <alignment horizontal="center"/>
      <protection/>
    </xf>
    <xf numFmtId="2" fontId="20" fillId="0" borderId="89" xfId="61" applyNumberFormat="1" applyFont="1" applyFill="1" applyBorder="1" applyAlignment="1">
      <alignment horizontal="center"/>
      <protection/>
    </xf>
    <xf numFmtId="0" fontId="1" fillId="0" borderId="85" xfId="91" applyFont="1" applyBorder="1" applyAlignment="1">
      <alignment horizontal="center"/>
      <protection/>
    </xf>
    <xf numFmtId="169" fontId="0" fillId="20" borderId="88" xfId="61" applyNumberFormat="1" applyFont="1" applyFill="1" applyBorder="1" applyAlignment="1">
      <alignment horizontal="center"/>
      <protection/>
    </xf>
    <xf numFmtId="169" fontId="0" fillId="20" borderId="87" xfId="61" applyNumberFormat="1" applyFont="1" applyFill="1" applyBorder="1" applyAlignment="1">
      <alignment horizontal="center"/>
      <protection/>
    </xf>
    <xf numFmtId="0" fontId="20" fillId="0" borderId="22" xfId="91" applyFont="1" applyBorder="1" applyAlignment="1">
      <alignment horizontal="center"/>
      <protection/>
    </xf>
    <xf numFmtId="0" fontId="0" fillId="0" borderId="86" xfId="91" applyFont="1" applyFill="1" applyBorder="1">
      <alignment/>
      <protection/>
    </xf>
    <xf numFmtId="0" fontId="1" fillId="20" borderId="90" xfId="91" applyFont="1" applyFill="1" applyBorder="1" applyAlignment="1">
      <alignment horizontal="center"/>
      <protection/>
    </xf>
    <xf numFmtId="0" fontId="20" fillId="0" borderId="27" xfId="91" applyFont="1" applyBorder="1" applyAlignment="1">
      <alignment horizontal="center"/>
      <protection/>
    </xf>
    <xf numFmtId="0" fontId="0" fillId="0" borderId="28" xfId="86" applyFont="1" applyBorder="1" applyAlignment="1">
      <alignment horizontal="left"/>
      <protection/>
    </xf>
    <xf numFmtId="0" fontId="0" fillId="0" borderId="26" xfId="61" applyFont="1" applyBorder="1" applyAlignment="1">
      <alignment/>
      <protection/>
    </xf>
    <xf numFmtId="2" fontId="20" fillId="20" borderId="53" xfId="61" applyNumberFormat="1" applyFont="1" applyFill="1" applyBorder="1" applyAlignment="1">
      <alignment horizontal="center"/>
      <protection/>
    </xf>
    <xf numFmtId="0" fontId="0" fillId="0" borderId="91" xfId="91" applyFont="1" applyFill="1" applyBorder="1">
      <alignment/>
      <protection/>
    </xf>
    <xf numFmtId="169" fontId="20" fillId="0" borderId="53" xfId="61" applyNumberFormat="1" applyFont="1" applyBorder="1" applyAlignment="1">
      <alignment horizontal="center"/>
      <protection/>
    </xf>
    <xf numFmtId="169" fontId="0" fillId="20" borderId="92" xfId="61" applyNumberFormat="1" applyFont="1" applyFill="1" applyBorder="1" applyAlignment="1">
      <alignment horizontal="center"/>
      <protection/>
    </xf>
    <xf numFmtId="169" fontId="0" fillId="20" borderId="93" xfId="61" applyNumberFormat="1" applyFont="1" applyFill="1" applyBorder="1" applyAlignment="1">
      <alignment horizontal="center"/>
      <protection/>
    </xf>
    <xf numFmtId="2" fontId="20" fillId="20" borderId="94" xfId="61" applyNumberFormat="1" applyFont="1" applyFill="1" applyBorder="1" applyAlignment="1">
      <alignment horizontal="center"/>
      <protection/>
    </xf>
    <xf numFmtId="0" fontId="23" fillId="0" borderId="0" xfId="91" applyFont="1" applyBorder="1" applyAlignment="1">
      <alignment horizontal="center"/>
      <protection/>
    </xf>
    <xf numFmtId="0" fontId="0" fillId="0" borderId="0" xfId="86" applyFont="1" applyBorder="1" applyAlignment="1">
      <alignment horizontal="left"/>
      <protection/>
    </xf>
    <xf numFmtId="169" fontId="35" fillId="0" borderId="0" xfId="91" applyNumberFormat="1" applyFont="1" applyBorder="1" applyAlignment="1">
      <alignment horizontal="center"/>
      <protection/>
    </xf>
    <xf numFmtId="2" fontId="0" fillId="0" borderId="0" xfId="91" applyNumberFormat="1" applyFont="1" applyBorder="1" applyAlignment="1">
      <alignment horizontal="center"/>
      <protection/>
    </xf>
    <xf numFmtId="2" fontId="35" fillId="0" borderId="0" xfId="91" applyNumberFormat="1" applyFont="1" applyBorder="1" applyAlignment="1">
      <alignment horizontal="center"/>
      <protection/>
    </xf>
    <xf numFmtId="0" fontId="45" fillId="0" borderId="0" xfId="91" applyFont="1">
      <alignment/>
      <protection/>
    </xf>
    <xf numFmtId="169" fontId="41" fillId="0" borderId="0" xfId="91" applyNumberFormat="1" applyFont="1">
      <alignment/>
      <protection/>
    </xf>
    <xf numFmtId="169" fontId="28" fillId="0" borderId="0" xfId="91" applyNumberFormat="1">
      <alignment/>
      <protection/>
    </xf>
    <xf numFmtId="0" fontId="36" fillId="23" borderId="11" xfId="91" applyFont="1" applyFill="1" applyBorder="1" applyAlignment="1">
      <alignment horizontal="left" vertical="center" wrapText="1"/>
      <protection/>
    </xf>
    <xf numFmtId="0" fontId="20" fillId="23" borderId="12" xfId="91" applyFont="1" applyFill="1" applyBorder="1" applyAlignment="1">
      <alignment horizontal="center" vertical="center"/>
      <protection/>
    </xf>
    <xf numFmtId="168" fontId="20" fillId="23" borderId="12" xfId="91" applyNumberFormat="1" applyFont="1" applyFill="1" applyBorder="1" applyAlignment="1">
      <alignment horizontal="center" vertical="center"/>
      <protection/>
    </xf>
    <xf numFmtId="0" fontId="20" fillId="23" borderId="30" xfId="91" applyFont="1" applyFill="1" applyBorder="1" applyAlignment="1">
      <alignment horizontal="left" vertical="center"/>
      <protection/>
    </xf>
    <xf numFmtId="0" fontId="20" fillId="23" borderId="10" xfId="91" applyFont="1" applyFill="1" applyBorder="1" applyAlignment="1">
      <alignment horizontal="left" vertical="center"/>
      <protection/>
    </xf>
    <xf numFmtId="0" fontId="20" fillId="23" borderId="64" xfId="91" applyFont="1" applyFill="1" applyBorder="1" applyAlignment="1">
      <alignment horizontal="center" vertical="center"/>
      <protection/>
    </xf>
    <xf numFmtId="0" fontId="20" fillId="0" borderId="95" xfId="91" applyFont="1" applyFill="1" applyBorder="1" applyAlignment="1">
      <alignment horizontal="center" vertical="center"/>
      <protection/>
    </xf>
    <xf numFmtId="169" fontId="20" fillId="20" borderId="10" xfId="91" applyNumberFormat="1" applyFont="1" applyFill="1" applyBorder="1" applyAlignment="1">
      <alignment horizontal="center" vertical="center"/>
      <protection/>
    </xf>
    <xf numFmtId="0" fontId="20" fillId="20" borderId="14" xfId="91" applyFont="1" applyFill="1" applyBorder="1" applyAlignment="1">
      <alignment horizontal="center" vertical="center"/>
      <protection/>
    </xf>
    <xf numFmtId="0" fontId="20" fillId="20" borderId="12" xfId="91" applyFont="1" applyFill="1" applyBorder="1" applyAlignment="1">
      <alignment horizontal="center" vertical="center"/>
      <protection/>
    </xf>
    <xf numFmtId="0" fontId="44" fillId="20" borderId="13" xfId="91" applyFont="1" applyFill="1" applyBorder="1" applyAlignment="1">
      <alignment horizontal="center" vertical="center"/>
      <protection/>
    </xf>
    <xf numFmtId="168" fontId="0" fillId="0" borderId="54" xfId="91" applyNumberFormat="1" applyFont="1" applyBorder="1" applyAlignment="1">
      <alignment horizontal="center"/>
      <protection/>
    </xf>
    <xf numFmtId="0" fontId="0" fillId="0" borderId="37" xfId="91" applyFont="1" applyFill="1" applyBorder="1" applyAlignment="1" applyProtection="1">
      <alignment horizontal="left" vertical="center"/>
      <protection locked="0"/>
    </xf>
    <xf numFmtId="0" fontId="0" fillId="0" borderId="50" xfId="61" applyFont="1" applyBorder="1" applyAlignment="1">
      <alignment/>
      <protection/>
    </xf>
    <xf numFmtId="2" fontId="20" fillId="0" borderId="50" xfId="61" applyNumberFormat="1" applyFont="1" applyBorder="1" applyAlignment="1">
      <alignment horizontal="center"/>
      <protection/>
    </xf>
    <xf numFmtId="169" fontId="20" fillId="0" borderId="0" xfId="91" applyNumberFormat="1" applyFont="1" applyFill="1" applyBorder="1" applyAlignment="1">
      <alignment horizontal="center"/>
      <protection/>
    </xf>
    <xf numFmtId="169" fontId="20" fillId="0" borderId="50" xfId="61" applyNumberFormat="1" applyFont="1" applyBorder="1" applyAlignment="1">
      <alignment horizontal="center"/>
      <protection/>
    </xf>
    <xf numFmtId="169" fontId="0" fillId="0" borderId="96" xfId="61" applyNumberFormat="1" applyFont="1" applyBorder="1" applyAlignment="1">
      <alignment horizontal="center"/>
      <protection/>
    </xf>
    <xf numFmtId="169" fontId="20" fillId="0" borderId="97" xfId="61" applyNumberFormat="1" applyFont="1" applyBorder="1" applyAlignment="1">
      <alignment horizontal="center"/>
      <protection/>
    </xf>
    <xf numFmtId="0" fontId="0" fillId="0" borderId="51" xfId="61" applyFont="1" applyBorder="1" applyAlignment="1">
      <alignment horizontal="left"/>
      <protection/>
    </xf>
    <xf numFmtId="168" fontId="0" fillId="0" borderId="23" xfId="91" applyNumberFormat="1" applyFont="1" applyBorder="1" applyAlignment="1">
      <alignment horizontal="center"/>
      <protection/>
    </xf>
    <xf numFmtId="0" fontId="0" fillId="0" borderId="98" xfId="61" applyFont="1" applyBorder="1" applyAlignment="1">
      <alignment horizontal="left"/>
      <protection/>
    </xf>
    <xf numFmtId="0" fontId="0" fillId="0" borderId="41" xfId="61" applyFont="1" applyBorder="1" applyAlignment="1">
      <alignment/>
      <protection/>
    </xf>
    <xf numFmtId="169" fontId="0" fillId="0" borderId="88" xfId="61" applyNumberFormat="1" applyFont="1" applyFill="1" applyBorder="1" applyAlignment="1">
      <alignment horizontal="center"/>
      <protection/>
    </xf>
    <xf numFmtId="0" fontId="18" fillId="0" borderId="26" xfId="91" applyFont="1" applyBorder="1" applyAlignment="1">
      <alignment horizontal="center"/>
      <protection/>
    </xf>
    <xf numFmtId="0" fontId="0" fillId="0" borderId="69" xfId="61" applyFont="1" applyBorder="1" applyAlignment="1">
      <alignment horizontal="left"/>
      <protection/>
    </xf>
    <xf numFmtId="168" fontId="0" fillId="0" borderId="28" xfId="91" applyNumberFormat="1" applyFont="1" applyBorder="1" applyAlignment="1">
      <alignment horizontal="center"/>
      <protection/>
    </xf>
    <xf numFmtId="0" fontId="0" fillId="0" borderId="29" xfId="91" applyFont="1" applyFill="1" applyBorder="1" applyAlignment="1" applyProtection="1">
      <alignment horizontal="left" vertical="center"/>
      <protection locked="0"/>
    </xf>
    <xf numFmtId="0" fontId="0" fillId="0" borderId="53" xfId="61" applyFont="1" applyBorder="1" applyAlignment="1">
      <alignment/>
      <protection/>
    </xf>
    <xf numFmtId="2" fontId="20" fillId="0" borderId="53" xfId="61" applyNumberFormat="1" applyFont="1" applyBorder="1" applyAlignment="1">
      <alignment horizontal="center"/>
      <protection/>
    </xf>
    <xf numFmtId="169" fontId="20" fillId="0" borderId="40" xfId="91" applyNumberFormat="1" applyFont="1" applyFill="1" applyBorder="1" applyAlignment="1">
      <alignment horizontal="center"/>
      <protection/>
    </xf>
    <xf numFmtId="169" fontId="20" fillId="0" borderId="92" xfId="61" applyNumberFormat="1" applyFont="1" applyFill="1" applyBorder="1" applyAlignment="1">
      <alignment horizontal="center"/>
      <protection/>
    </xf>
    <xf numFmtId="169" fontId="20" fillId="0" borderId="93" xfId="61" applyNumberFormat="1" applyFont="1" applyFill="1" applyBorder="1" applyAlignment="1">
      <alignment horizontal="center"/>
      <protection/>
    </xf>
    <xf numFmtId="169" fontId="0" fillId="0" borderId="93" xfId="61" applyNumberFormat="1" applyFont="1" applyFill="1" applyBorder="1" applyAlignment="1">
      <alignment horizontal="center"/>
      <protection/>
    </xf>
    <xf numFmtId="0" fontId="35" fillId="0" borderId="0" xfId="91" applyFont="1" applyBorder="1" applyAlignment="1">
      <alignment horizontal="left"/>
      <protection/>
    </xf>
    <xf numFmtId="0" fontId="35" fillId="0" borderId="0" xfId="91" applyFont="1" applyBorder="1" applyAlignment="1">
      <alignment horizontal="center"/>
      <protection/>
    </xf>
    <xf numFmtId="168" fontId="35" fillId="0" borderId="0" xfId="91" applyNumberFormat="1" applyFont="1" applyBorder="1" applyAlignment="1">
      <alignment horizontal="center"/>
      <protection/>
    </xf>
    <xf numFmtId="0" fontId="35" fillId="0" borderId="0" xfId="91" applyFont="1" applyFill="1" applyBorder="1" applyAlignment="1" applyProtection="1">
      <alignment horizontal="left" vertical="center"/>
      <protection locked="0"/>
    </xf>
    <xf numFmtId="169" fontId="35" fillId="0" borderId="0" xfId="91" applyNumberFormat="1" applyFont="1" applyFill="1" applyBorder="1" applyAlignment="1">
      <alignment horizontal="center"/>
      <protection/>
    </xf>
    <xf numFmtId="169" fontId="42" fillId="0" borderId="0" xfId="91" applyNumberFormat="1" applyFont="1" applyBorder="1" applyAlignment="1">
      <alignment horizontal="center"/>
      <protection/>
    </xf>
    <xf numFmtId="0" fontId="35" fillId="0" borderId="0" xfId="91" applyFont="1">
      <alignment/>
      <protection/>
    </xf>
    <xf numFmtId="0" fontId="41" fillId="0" borderId="0" xfId="93" applyFont="1">
      <alignment/>
      <protection/>
    </xf>
    <xf numFmtId="0" fontId="28" fillId="0" borderId="0" xfId="93" applyAlignment="1">
      <alignment horizontal="center"/>
      <protection/>
    </xf>
    <xf numFmtId="0" fontId="40" fillId="0" borderId="0" xfId="93" applyFont="1" applyAlignment="1">
      <alignment horizontal="left" vertical="center"/>
      <protection/>
    </xf>
    <xf numFmtId="0" fontId="91" fillId="0" borderId="0" xfId="74">
      <alignment/>
      <protection/>
    </xf>
    <xf numFmtId="0" fontId="42" fillId="0" borderId="0" xfId="93" applyFont="1">
      <alignment/>
      <protection/>
    </xf>
    <xf numFmtId="0" fontId="34" fillId="0" borderId="0" xfId="93" applyFont="1" applyAlignment="1">
      <alignment horizontal="left" vertical="center"/>
      <protection/>
    </xf>
    <xf numFmtId="0" fontId="22" fillId="0" borderId="0" xfId="93" applyFont="1" applyAlignment="1">
      <alignment horizontal="center" vertical="center"/>
      <protection/>
    </xf>
    <xf numFmtId="168" fontId="28" fillId="0" borderId="0" xfId="93" applyNumberFormat="1" applyAlignment="1">
      <alignment horizontal="center"/>
      <protection/>
    </xf>
    <xf numFmtId="169" fontId="20" fillId="0" borderId="0" xfId="93" applyNumberFormat="1" applyFont="1" applyAlignment="1">
      <alignment horizontal="center"/>
      <protection/>
    </xf>
    <xf numFmtId="169" fontId="20" fillId="0" borderId="0" xfId="93" applyNumberFormat="1" applyFont="1" applyFill="1" applyBorder="1" applyAlignment="1">
      <alignment horizontal="center"/>
      <protection/>
    </xf>
    <xf numFmtId="0" fontId="25" fillId="0" borderId="0" xfId="93" applyFont="1" applyFill="1" applyBorder="1" applyAlignment="1">
      <alignment horizontal="left"/>
      <protection/>
    </xf>
    <xf numFmtId="0" fontId="28" fillId="0" borderId="0" xfId="93">
      <alignment/>
      <protection/>
    </xf>
    <xf numFmtId="169" fontId="20" fillId="0" borderId="0" xfId="93" applyNumberFormat="1" applyFont="1">
      <alignment/>
      <protection/>
    </xf>
    <xf numFmtId="169" fontId="20" fillId="0" borderId="0" xfId="93" applyNumberFormat="1" applyFont="1" applyFill="1" applyBorder="1">
      <alignment/>
      <protection/>
    </xf>
    <xf numFmtId="0" fontId="0" fillId="0" borderId="0" xfId="93" applyFont="1">
      <alignment/>
      <protection/>
    </xf>
    <xf numFmtId="0" fontId="21" fillId="23" borderId="10" xfId="74" applyFont="1" applyFill="1" applyBorder="1" applyAlignment="1">
      <alignment horizontal="center" vertical="center" wrapText="1"/>
      <protection/>
    </xf>
    <xf numFmtId="0" fontId="21" fillId="23" borderId="11" xfId="74" applyFont="1" applyFill="1" applyBorder="1" applyAlignment="1">
      <alignment horizontal="left" vertical="center" wrapText="1"/>
      <protection/>
    </xf>
    <xf numFmtId="0" fontId="21" fillId="23" borderId="11" xfId="74" applyFont="1" applyFill="1" applyBorder="1" applyAlignment="1">
      <alignment horizontal="center" vertical="center" wrapText="1"/>
      <protection/>
    </xf>
    <xf numFmtId="0" fontId="21" fillId="23" borderId="12" xfId="74" applyFont="1" applyFill="1" applyBorder="1" applyAlignment="1">
      <alignment horizontal="center" vertical="center" wrapText="1"/>
      <protection/>
    </xf>
    <xf numFmtId="168" fontId="21" fillId="23" borderId="12" xfId="74" applyNumberFormat="1" applyFont="1" applyFill="1" applyBorder="1" applyAlignment="1">
      <alignment horizontal="center" vertical="center" wrapText="1"/>
      <protection/>
    </xf>
    <xf numFmtId="0" fontId="21" fillId="23" borderId="13" xfId="74" applyFont="1" applyFill="1" applyBorder="1" applyAlignment="1">
      <alignment horizontal="left" vertical="center"/>
      <protection/>
    </xf>
    <xf numFmtId="0" fontId="21" fillId="23" borderId="35" xfId="74" applyFont="1" applyFill="1" applyBorder="1" applyAlignment="1">
      <alignment horizontal="left" vertical="center"/>
      <protection/>
    </xf>
    <xf numFmtId="0" fontId="20" fillId="23" borderId="10" xfId="93" applyFont="1" applyFill="1" applyBorder="1" applyAlignment="1">
      <alignment horizontal="center" vertical="center"/>
      <protection/>
    </xf>
    <xf numFmtId="2" fontId="20" fillId="20" borderId="14" xfId="93" applyNumberFormat="1" applyFont="1" applyFill="1" applyBorder="1" applyAlignment="1">
      <alignment horizontal="center" vertical="center"/>
      <protection/>
    </xf>
    <xf numFmtId="2" fontId="20" fillId="20" borderId="12" xfId="93" applyNumberFormat="1" applyFont="1" applyFill="1" applyBorder="1" applyAlignment="1">
      <alignment horizontal="center" vertical="center"/>
      <protection/>
    </xf>
    <xf numFmtId="0" fontId="20" fillId="20" borderId="13" xfId="93" applyFont="1" applyFill="1" applyBorder="1" applyAlignment="1">
      <alignment horizontal="center" vertical="center"/>
      <protection/>
    </xf>
    <xf numFmtId="0" fontId="20" fillId="0" borderId="0" xfId="93" applyFont="1" applyBorder="1" applyAlignment="1">
      <alignment horizontal="center" vertical="center"/>
      <protection/>
    </xf>
    <xf numFmtId="0" fontId="21" fillId="0" borderId="68" xfId="93" applyFont="1" applyBorder="1" applyAlignment="1">
      <alignment horizontal="center"/>
      <protection/>
    </xf>
    <xf numFmtId="0" fontId="0" fillId="0" borderId="36" xfId="93" applyFont="1" applyBorder="1" applyAlignment="1">
      <alignment horizontal="left"/>
      <protection/>
    </xf>
    <xf numFmtId="0" fontId="0" fillId="0" borderId="45" xfId="93" applyFont="1" applyBorder="1" applyAlignment="1">
      <alignment horizontal="left"/>
      <protection/>
    </xf>
    <xf numFmtId="0" fontId="0" fillId="0" borderId="45" xfId="93" applyFont="1" applyBorder="1" applyAlignment="1">
      <alignment horizontal="center"/>
      <protection/>
    </xf>
    <xf numFmtId="168" fontId="0" fillId="0" borderId="54" xfId="93" applyNumberFormat="1" applyFont="1" applyBorder="1" applyAlignment="1">
      <alignment horizontal="center"/>
      <protection/>
    </xf>
    <xf numFmtId="0" fontId="0" fillId="0" borderId="37" xfId="93" applyFont="1" applyBorder="1" applyAlignment="1" applyProtection="1">
      <alignment horizontal="left"/>
      <protection/>
    </xf>
    <xf numFmtId="0" fontId="0" fillId="0" borderId="68" xfId="93" applyFont="1" applyBorder="1" applyAlignment="1">
      <alignment horizontal="left"/>
      <protection/>
    </xf>
    <xf numFmtId="169" fontId="20" fillId="0" borderId="43" xfId="93" applyNumberFormat="1" applyFont="1" applyBorder="1" applyAlignment="1">
      <alignment horizontal="center"/>
      <protection/>
    </xf>
    <xf numFmtId="2" fontId="20" fillId="0" borderId="86" xfId="93" applyNumberFormat="1" applyFont="1" applyFill="1" applyBorder="1" applyAlignment="1">
      <alignment horizontal="center"/>
      <protection/>
    </xf>
    <xf numFmtId="169" fontId="0" fillId="0" borderId="36" xfId="93" applyNumberFormat="1" applyFont="1" applyBorder="1" applyAlignment="1">
      <alignment horizontal="center"/>
      <protection/>
    </xf>
    <xf numFmtId="169" fontId="0" fillId="0" borderId="45" xfId="93" applyNumberFormat="1" applyFont="1" applyBorder="1" applyAlignment="1">
      <alignment horizontal="center"/>
      <protection/>
    </xf>
    <xf numFmtId="169" fontId="0" fillId="0" borderId="37" xfId="93" applyNumberFormat="1" applyFont="1" applyBorder="1" applyAlignment="1">
      <alignment horizontal="center"/>
      <protection/>
    </xf>
    <xf numFmtId="2" fontId="20" fillId="0" borderId="0" xfId="93" applyNumberFormat="1" applyFont="1" applyBorder="1" applyAlignment="1">
      <alignment horizontal="center"/>
      <protection/>
    </xf>
    <xf numFmtId="0" fontId="21" fillId="0" borderId="85" xfId="93" applyFont="1" applyBorder="1" applyAlignment="1">
      <alignment horizontal="center"/>
      <protection/>
    </xf>
    <xf numFmtId="0" fontId="0" fillId="0" borderId="19" xfId="93" applyFont="1" applyBorder="1" applyAlignment="1">
      <alignment horizontal="left"/>
      <protection/>
    </xf>
    <xf numFmtId="0" fontId="0" fillId="0" borderId="22" xfId="93" applyFont="1" applyBorder="1" applyAlignment="1">
      <alignment horizontal="left"/>
      <protection/>
    </xf>
    <xf numFmtId="0" fontId="0" fillId="0" borderId="22" xfId="93" applyFont="1" applyBorder="1" applyAlignment="1">
      <alignment horizontal="center"/>
      <protection/>
    </xf>
    <xf numFmtId="168" fontId="0" fillId="0" borderId="23" xfId="93" applyNumberFormat="1" applyFont="1" applyBorder="1" applyAlignment="1">
      <alignment horizontal="center"/>
      <protection/>
    </xf>
    <xf numFmtId="0" fontId="0" fillId="0" borderId="20" xfId="86" applyFont="1" applyBorder="1" applyAlignment="1">
      <alignment horizontal="left"/>
      <protection/>
    </xf>
    <xf numFmtId="0" fontId="0" fillId="0" borderId="85" xfId="93" applyFont="1" applyBorder="1" applyAlignment="1">
      <alignment horizontal="left"/>
      <protection/>
    </xf>
    <xf numFmtId="169" fontId="20" fillId="0" borderId="21" xfId="93" applyNumberFormat="1" applyFont="1" applyBorder="1" applyAlignment="1">
      <alignment horizontal="center"/>
      <protection/>
    </xf>
    <xf numFmtId="169" fontId="0" fillId="0" borderId="19" xfId="93" applyNumberFormat="1" applyFont="1" applyBorder="1" applyAlignment="1">
      <alignment horizontal="center"/>
      <protection/>
    </xf>
    <xf numFmtId="169" fontId="0" fillId="0" borderId="22" xfId="93" applyNumberFormat="1" applyFont="1" applyBorder="1" applyAlignment="1">
      <alignment horizontal="center"/>
      <protection/>
    </xf>
    <xf numFmtId="169" fontId="0" fillId="0" borderId="20" xfId="93" applyNumberFormat="1" applyFont="1" applyBorder="1" applyAlignment="1">
      <alignment horizontal="center"/>
      <protection/>
    </xf>
    <xf numFmtId="0" fontId="21" fillId="0" borderId="21" xfId="93" applyFont="1" applyBorder="1" applyAlignment="1">
      <alignment horizontal="center"/>
      <protection/>
    </xf>
    <xf numFmtId="0" fontId="1" fillId="0" borderId="99" xfId="93" applyFont="1" applyBorder="1" applyAlignment="1">
      <alignment horizontal="center"/>
      <protection/>
    </xf>
    <xf numFmtId="0" fontId="0" fillId="0" borderId="20" xfId="93" applyFont="1" applyBorder="1" applyAlignment="1" applyProtection="1">
      <alignment horizontal="left"/>
      <protection/>
    </xf>
    <xf numFmtId="169" fontId="20" fillId="0" borderId="18" xfId="93" applyNumberFormat="1" applyFont="1" applyBorder="1" applyAlignment="1">
      <alignment horizontal="center"/>
      <protection/>
    </xf>
    <xf numFmtId="0" fontId="1" fillId="0" borderId="85" xfId="93" applyFont="1" applyBorder="1" applyAlignment="1">
      <alignment horizontal="center"/>
      <protection/>
    </xf>
    <xf numFmtId="0" fontId="1" fillId="20" borderId="85" xfId="93" applyFont="1" applyFill="1" applyBorder="1" applyAlignment="1">
      <alignment horizontal="center"/>
      <protection/>
    </xf>
    <xf numFmtId="169" fontId="20" fillId="20" borderId="21" xfId="93" applyNumberFormat="1" applyFont="1" applyFill="1" applyBorder="1" applyAlignment="1">
      <alignment horizontal="center"/>
      <protection/>
    </xf>
    <xf numFmtId="169" fontId="0" fillId="0" borderId="31" xfId="93" applyNumberFormat="1" applyFont="1" applyBorder="1" applyAlignment="1">
      <alignment horizontal="center"/>
      <protection/>
    </xf>
    <xf numFmtId="169" fontId="0" fillId="20" borderId="32" xfId="93" applyNumberFormat="1" applyFont="1" applyFill="1" applyBorder="1" applyAlignment="1">
      <alignment horizontal="center"/>
      <protection/>
    </xf>
    <xf numFmtId="169" fontId="0" fillId="20" borderId="20" xfId="93" applyNumberFormat="1" applyFont="1" applyFill="1" applyBorder="1" applyAlignment="1">
      <alignment horizontal="center"/>
      <protection/>
    </xf>
    <xf numFmtId="169" fontId="20" fillId="20" borderId="18" xfId="93" applyNumberFormat="1" applyFont="1" applyFill="1" applyBorder="1" applyAlignment="1">
      <alignment horizontal="center"/>
      <protection/>
    </xf>
    <xf numFmtId="169" fontId="0" fillId="20" borderId="19" xfId="93" applyNumberFormat="1" applyFont="1" applyFill="1" applyBorder="1" applyAlignment="1">
      <alignment horizontal="center"/>
      <protection/>
    </xf>
    <xf numFmtId="169" fontId="0" fillId="20" borderId="22" xfId="93" applyNumberFormat="1" applyFont="1" applyFill="1" applyBorder="1" applyAlignment="1">
      <alignment horizontal="center"/>
      <protection/>
    </xf>
    <xf numFmtId="169" fontId="0" fillId="20" borderId="38" xfId="93" applyNumberFormat="1" applyFont="1" applyFill="1" applyBorder="1" applyAlignment="1">
      <alignment horizontal="center"/>
      <protection/>
    </xf>
    <xf numFmtId="0" fontId="1" fillId="20" borderId="91" xfId="93" applyFont="1" applyFill="1" applyBorder="1" applyAlignment="1">
      <alignment horizontal="center"/>
      <protection/>
    </xf>
    <xf numFmtId="0" fontId="0" fillId="0" borderId="100" xfId="93" applyFont="1" applyBorder="1" applyAlignment="1">
      <alignment horizontal="left"/>
      <protection/>
    </xf>
    <xf numFmtId="0" fontId="0" fillId="0" borderId="101" xfId="93" applyFont="1" applyBorder="1" applyAlignment="1">
      <alignment horizontal="left"/>
      <protection/>
    </xf>
    <xf numFmtId="0" fontId="0" fillId="0" borderId="101" xfId="93" applyFont="1" applyBorder="1" applyAlignment="1">
      <alignment horizontal="center"/>
      <protection/>
    </xf>
    <xf numFmtId="168" fontId="0" fillId="0" borderId="102" xfId="93" applyNumberFormat="1" applyFont="1" applyBorder="1" applyAlignment="1">
      <alignment horizontal="center"/>
      <protection/>
    </xf>
    <xf numFmtId="0" fontId="0" fillId="0" borderId="67" xfId="93" applyFont="1" applyBorder="1" applyAlignment="1" applyProtection="1">
      <alignment horizontal="left"/>
      <protection/>
    </xf>
    <xf numFmtId="0" fontId="0" fillId="0" borderId="91" xfId="93" applyFont="1" applyBorder="1" applyAlignment="1">
      <alignment horizontal="left"/>
      <protection/>
    </xf>
    <xf numFmtId="169" fontId="20" fillId="20" borderId="24" xfId="93" applyNumberFormat="1" applyFont="1" applyFill="1" applyBorder="1" applyAlignment="1">
      <alignment horizontal="center"/>
      <protection/>
    </xf>
    <xf numFmtId="169" fontId="0" fillId="20" borderId="100" xfId="93" applyNumberFormat="1" applyFont="1" applyFill="1" applyBorder="1" applyAlignment="1">
      <alignment horizontal="center"/>
      <protection/>
    </xf>
    <xf numFmtId="169" fontId="0" fillId="20" borderId="101" xfId="93" applyNumberFormat="1" applyFont="1" applyFill="1" applyBorder="1" applyAlignment="1">
      <alignment horizontal="center"/>
      <protection/>
    </xf>
    <xf numFmtId="169" fontId="0" fillId="20" borderId="67" xfId="93" applyNumberFormat="1" applyFont="1" applyFill="1" applyBorder="1" applyAlignment="1">
      <alignment horizontal="center"/>
      <protection/>
    </xf>
    <xf numFmtId="0" fontId="1" fillId="0" borderId="0" xfId="93" applyFont="1" applyBorder="1" applyAlignment="1">
      <alignment horizontal="center"/>
      <protection/>
    </xf>
    <xf numFmtId="0" fontId="0" fillId="0" borderId="0" xfId="93" applyFont="1" applyBorder="1" applyAlignment="1" applyProtection="1">
      <alignment horizontal="left"/>
      <protection/>
    </xf>
    <xf numFmtId="0" fontId="0" fillId="0" borderId="0" xfId="93" applyFont="1" applyBorder="1" applyAlignment="1">
      <alignment horizontal="left"/>
      <protection/>
    </xf>
    <xf numFmtId="0" fontId="0" fillId="0" borderId="0" xfId="93" applyFont="1" applyBorder="1" applyAlignment="1">
      <alignment horizontal="center"/>
      <protection/>
    </xf>
    <xf numFmtId="168" fontId="0" fillId="0" borderId="0" xfId="93" applyNumberFormat="1" applyFont="1" applyBorder="1" applyAlignment="1">
      <alignment horizontal="center"/>
      <protection/>
    </xf>
    <xf numFmtId="169" fontId="20" fillId="0" borderId="0" xfId="93" applyNumberFormat="1" applyFont="1" applyBorder="1" applyAlignment="1">
      <alignment horizontal="center"/>
      <protection/>
    </xf>
    <xf numFmtId="169" fontId="0" fillId="0" borderId="0" xfId="93" applyNumberFormat="1" applyFont="1" applyBorder="1" applyAlignment="1">
      <alignment horizontal="center"/>
      <protection/>
    </xf>
    <xf numFmtId="0" fontId="25" fillId="0" borderId="0" xfId="93" applyFont="1">
      <alignment/>
      <protection/>
    </xf>
    <xf numFmtId="0" fontId="41" fillId="0" borderId="0" xfId="93" applyFont="1" applyAlignment="1">
      <alignment horizontal="center"/>
      <protection/>
    </xf>
    <xf numFmtId="168" fontId="41" fillId="0" borderId="0" xfId="93" applyNumberFormat="1" applyFont="1" applyAlignment="1">
      <alignment horizontal="center"/>
      <protection/>
    </xf>
    <xf numFmtId="169" fontId="43" fillId="0" borderId="0" xfId="93" applyNumberFormat="1" applyFont="1">
      <alignment/>
      <protection/>
    </xf>
    <xf numFmtId="169" fontId="43" fillId="0" borderId="0" xfId="93" applyNumberFormat="1" applyFont="1" applyFill="1" applyBorder="1">
      <alignment/>
      <protection/>
    </xf>
    <xf numFmtId="0" fontId="21" fillId="23" borderId="81" xfId="74" applyFont="1" applyFill="1" applyBorder="1" applyAlignment="1">
      <alignment horizontal="center" vertical="center" wrapText="1"/>
      <protection/>
    </xf>
    <xf numFmtId="0" fontId="21" fillId="23" borderId="59" xfId="74" applyFont="1" applyFill="1" applyBorder="1" applyAlignment="1">
      <alignment horizontal="left" vertical="center" wrapText="1"/>
      <protection/>
    </xf>
    <xf numFmtId="0" fontId="21" fillId="23" borderId="71" xfId="74" applyFont="1" applyFill="1" applyBorder="1" applyAlignment="1">
      <alignment horizontal="center" vertical="center" wrapText="1"/>
      <protection/>
    </xf>
    <xf numFmtId="168" fontId="21" fillId="23" borderId="71" xfId="74" applyNumberFormat="1" applyFont="1" applyFill="1" applyBorder="1" applyAlignment="1">
      <alignment horizontal="center" vertical="center" wrapText="1"/>
      <protection/>
    </xf>
    <xf numFmtId="0" fontId="21" fillId="23" borderId="61" xfId="74" applyFont="1" applyFill="1" applyBorder="1" applyAlignment="1">
      <alignment horizontal="left" vertical="center"/>
      <protection/>
    </xf>
    <xf numFmtId="0" fontId="21" fillId="23" borderId="83" xfId="74" applyFont="1" applyFill="1" applyBorder="1" applyAlignment="1">
      <alignment horizontal="left" vertical="center"/>
      <protection/>
    </xf>
    <xf numFmtId="0" fontId="20" fillId="23" borderId="81" xfId="93" applyFont="1" applyFill="1" applyBorder="1" applyAlignment="1">
      <alignment horizontal="center" vertical="center"/>
      <protection/>
    </xf>
    <xf numFmtId="0" fontId="20" fillId="0" borderId="84" xfId="93" applyFont="1" applyFill="1" applyBorder="1" applyAlignment="1">
      <alignment horizontal="center" vertical="center"/>
      <protection/>
    </xf>
    <xf numFmtId="169" fontId="20" fillId="20" borderId="81" xfId="93" applyNumberFormat="1" applyFont="1" applyFill="1" applyBorder="1" applyAlignment="1">
      <alignment horizontal="center" vertical="center"/>
      <protection/>
    </xf>
    <xf numFmtId="0" fontId="20" fillId="20" borderId="59" xfId="93" applyFont="1" applyFill="1" applyBorder="1" applyAlignment="1">
      <alignment horizontal="center" vertical="center"/>
      <protection/>
    </xf>
    <xf numFmtId="0" fontId="20" fillId="20" borderId="71" xfId="93" applyFont="1" applyFill="1" applyBorder="1" applyAlignment="1">
      <alignment horizontal="center" vertical="center"/>
      <protection/>
    </xf>
    <xf numFmtId="0" fontId="20" fillId="20" borderId="61" xfId="93" applyFont="1" applyFill="1" applyBorder="1" applyAlignment="1">
      <alignment horizontal="center" vertical="center"/>
      <protection/>
    </xf>
    <xf numFmtId="0" fontId="21" fillId="0" borderId="43" xfId="93" applyFont="1" applyBorder="1" applyAlignment="1">
      <alignment horizontal="center"/>
      <protection/>
    </xf>
    <xf numFmtId="0" fontId="0" fillId="0" borderId="103" xfId="74" applyFont="1" applyFill="1" applyBorder="1" applyAlignment="1" applyProtection="1">
      <alignment horizontal="center" wrapText="1"/>
      <protection locked="0"/>
    </xf>
    <xf numFmtId="0" fontId="0" fillId="0" borderId="45" xfId="93" applyNumberFormat="1" applyFont="1" applyBorder="1" applyAlignment="1">
      <alignment horizontal="center"/>
      <protection/>
    </xf>
    <xf numFmtId="0" fontId="0" fillId="0" borderId="37" xfId="86" applyFont="1" applyBorder="1" applyAlignment="1">
      <alignment horizontal="left"/>
      <protection/>
    </xf>
    <xf numFmtId="0" fontId="0" fillId="0" borderId="43" xfId="86" applyFont="1" applyBorder="1" applyAlignment="1">
      <alignment horizontal="left"/>
      <protection/>
    </xf>
    <xf numFmtId="1" fontId="20" fillId="0" borderId="43" xfId="93" applyNumberFormat="1" applyFont="1" applyBorder="1" applyAlignment="1">
      <alignment horizontal="center"/>
      <protection/>
    </xf>
    <xf numFmtId="1" fontId="20" fillId="0" borderId="36" xfId="93" applyNumberFormat="1" applyFont="1" applyBorder="1" applyAlignment="1">
      <alignment horizontal="center"/>
      <protection/>
    </xf>
    <xf numFmtId="0" fontId="20" fillId="0" borderId="45" xfId="93" applyFont="1" applyFill="1" applyBorder="1" applyAlignment="1">
      <alignment horizontal="center"/>
      <protection/>
    </xf>
    <xf numFmtId="0" fontId="0" fillId="0" borderId="54" xfId="93" applyFont="1" applyBorder="1" applyAlignment="1">
      <alignment horizontal="center"/>
      <protection/>
    </xf>
    <xf numFmtId="0" fontId="0" fillId="0" borderId="65" xfId="93" applyFont="1" applyBorder="1" applyAlignment="1">
      <alignment horizontal="center"/>
      <protection/>
    </xf>
    <xf numFmtId="0" fontId="0" fillId="0" borderId="77" xfId="74" applyFont="1" applyFill="1" applyBorder="1" applyAlignment="1" applyProtection="1">
      <alignment horizontal="center" wrapText="1"/>
      <protection locked="0"/>
    </xf>
    <xf numFmtId="0" fontId="0" fillId="0" borderId="22" xfId="93" applyNumberFormat="1" applyFont="1" applyBorder="1" applyAlignment="1">
      <alignment horizontal="center"/>
      <protection/>
    </xf>
    <xf numFmtId="0" fontId="0" fillId="0" borderId="21" xfId="86" applyFont="1" applyBorder="1" applyAlignment="1">
      <alignment horizontal="left"/>
      <protection/>
    </xf>
    <xf numFmtId="1" fontId="20" fillId="0" borderId="21" xfId="93" applyNumberFormat="1" applyFont="1" applyBorder="1" applyAlignment="1">
      <alignment horizontal="center"/>
      <protection/>
    </xf>
    <xf numFmtId="1" fontId="20" fillId="0" borderId="84" xfId="93" applyNumberFormat="1" applyFont="1" applyFill="1" applyBorder="1" applyAlignment="1">
      <alignment horizontal="center"/>
      <protection/>
    </xf>
    <xf numFmtId="1" fontId="0" fillId="0" borderId="19" xfId="93" applyNumberFormat="1" applyFont="1" applyBorder="1" applyAlignment="1">
      <alignment horizontal="center"/>
      <protection/>
    </xf>
    <xf numFmtId="0" fontId="20" fillId="0" borderId="22" xfId="93" applyFont="1" applyBorder="1" applyAlignment="1">
      <alignment horizontal="center"/>
      <protection/>
    </xf>
    <xf numFmtId="0" fontId="0" fillId="0" borderId="22" xfId="93" applyFont="1" applyFill="1" applyBorder="1" applyAlignment="1">
      <alignment horizontal="center"/>
      <protection/>
    </xf>
    <xf numFmtId="0" fontId="20" fillId="0" borderId="23" xfId="93" applyFont="1" applyBorder="1" applyAlignment="1">
      <alignment horizontal="center"/>
      <protection/>
    </xf>
    <xf numFmtId="0" fontId="20" fillId="0" borderId="55" xfId="93" applyFont="1" applyBorder="1" applyAlignment="1">
      <alignment horizontal="center"/>
      <protection/>
    </xf>
    <xf numFmtId="0" fontId="20" fillId="0" borderId="23" xfId="93" applyFont="1" applyFill="1" applyBorder="1" applyAlignment="1">
      <alignment horizontal="center"/>
      <protection/>
    </xf>
    <xf numFmtId="0" fontId="0" fillId="0" borderId="55" xfId="93" applyFont="1" applyBorder="1" applyAlignment="1">
      <alignment horizontal="center"/>
      <protection/>
    </xf>
    <xf numFmtId="0" fontId="1" fillId="0" borderId="21" xfId="93" applyFont="1" applyBorder="1" applyAlignment="1">
      <alignment horizontal="center"/>
      <protection/>
    </xf>
    <xf numFmtId="1" fontId="20" fillId="0" borderId="21" xfId="93" applyNumberFormat="1" applyFont="1" applyFill="1" applyBorder="1" applyAlignment="1">
      <alignment horizontal="center"/>
      <protection/>
    </xf>
    <xf numFmtId="1" fontId="20" fillId="0" borderId="19" xfId="93" applyNumberFormat="1" applyFont="1" applyFill="1" applyBorder="1" applyAlignment="1">
      <alignment horizontal="center"/>
      <protection/>
    </xf>
    <xf numFmtId="0" fontId="20" fillId="0" borderId="22" xfId="93" applyFont="1" applyFill="1" applyBorder="1" applyAlignment="1">
      <alignment horizontal="center"/>
      <protection/>
    </xf>
    <xf numFmtId="0" fontId="0" fillId="0" borderId="55" xfId="93" applyFont="1" applyFill="1" applyBorder="1" applyAlignment="1">
      <alignment horizontal="center"/>
      <protection/>
    </xf>
    <xf numFmtId="1" fontId="0" fillId="0" borderId="19" xfId="93" applyNumberFormat="1" applyFont="1" applyFill="1" applyBorder="1" applyAlignment="1">
      <alignment horizontal="center"/>
      <protection/>
    </xf>
    <xf numFmtId="0" fontId="20" fillId="0" borderId="55" xfId="93" applyFont="1" applyFill="1" applyBorder="1" applyAlignment="1">
      <alignment horizontal="center"/>
      <protection/>
    </xf>
    <xf numFmtId="0" fontId="1" fillId="0" borderId="21" xfId="93" applyFont="1" applyFill="1" applyBorder="1" applyAlignment="1">
      <alignment horizontal="center"/>
      <protection/>
    </xf>
    <xf numFmtId="0" fontId="0" fillId="0" borderId="23" xfId="93" applyFont="1" applyFill="1" applyBorder="1" applyAlignment="1">
      <alignment horizontal="center"/>
      <protection/>
    </xf>
    <xf numFmtId="0" fontId="1" fillId="0" borderId="26" xfId="93" applyFont="1" applyFill="1" applyBorder="1" applyAlignment="1">
      <alignment horizontal="center"/>
      <protection/>
    </xf>
    <xf numFmtId="0" fontId="0" fillId="0" borderId="25" xfId="93" applyFont="1" applyBorder="1" applyAlignment="1">
      <alignment horizontal="left"/>
      <protection/>
    </xf>
    <xf numFmtId="0" fontId="0" fillId="0" borderId="27" xfId="93" applyFont="1" applyBorder="1" applyAlignment="1">
      <alignment horizontal="left"/>
      <protection/>
    </xf>
    <xf numFmtId="0" fontId="0" fillId="0" borderId="79" xfId="74" applyFont="1" applyFill="1" applyBorder="1" applyAlignment="1" applyProtection="1">
      <alignment horizontal="center" wrapText="1"/>
      <protection locked="0"/>
    </xf>
    <xf numFmtId="0" fontId="0" fillId="0" borderId="27" xfId="93" applyNumberFormat="1" applyFont="1" applyBorder="1" applyAlignment="1">
      <alignment horizontal="center"/>
      <protection/>
    </xf>
    <xf numFmtId="0" fontId="0" fillId="0" borderId="29" xfId="86" applyFont="1" applyBorder="1" applyAlignment="1">
      <alignment horizontal="left"/>
      <protection/>
    </xf>
    <xf numFmtId="0" fontId="0" fillId="0" borderId="26" xfId="86" applyFont="1" applyBorder="1" applyAlignment="1">
      <alignment horizontal="left"/>
      <protection/>
    </xf>
    <xf numFmtId="1" fontId="20" fillId="0" borderId="26" xfId="93" applyNumberFormat="1" applyFont="1" applyBorder="1" applyAlignment="1">
      <alignment horizontal="center"/>
      <protection/>
    </xf>
    <xf numFmtId="1" fontId="20" fillId="0" borderId="26" xfId="93" applyNumberFormat="1" applyFont="1" applyFill="1" applyBorder="1" applyAlignment="1">
      <alignment horizontal="center"/>
      <protection/>
    </xf>
    <xf numFmtId="1" fontId="0" fillId="0" borderId="25" xfId="93" applyNumberFormat="1" applyFont="1" applyFill="1" applyBorder="1" applyAlignment="1">
      <alignment horizontal="center"/>
      <protection/>
    </xf>
    <xf numFmtId="0" fontId="20" fillId="0" borderId="27" xfId="93" applyFont="1" applyFill="1" applyBorder="1" applyAlignment="1">
      <alignment horizontal="center"/>
      <protection/>
    </xf>
    <xf numFmtId="0" fontId="0" fillId="0" borderId="28" xfId="93" applyFont="1" applyFill="1" applyBorder="1" applyAlignment="1">
      <alignment horizontal="center"/>
      <protection/>
    </xf>
    <xf numFmtId="0" fontId="0" fillId="0" borderId="27" xfId="93" applyFont="1" applyFill="1" applyBorder="1" applyAlignment="1">
      <alignment horizontal="center"/>
      <protection/>
    </xf>
    <xf numFmtId="0" fontId="0" fillId="0" borderId="56" xfId="93" applyFont="1" applyFill="1" applyBorder="1" applyAlignment="1">
      <alignment horizontal="center"/>
      <protection/>
    </xf>
    <xf numFmtId="0" fontId="45" fillId="0" borderId="0" xfId="93" applyFont="1">
      <alignment/>
      <protection/>
    </xf>
    <xf numFmtId="2" fontId="1" fillId="0" borderId="104" xfId="0" applyNumberFormat="1" applyFont="1" applyBorder="1" applyAlignment="1">
      <alignment horizontal="center" vertical="center" wrapText="1"/>
    </xf>
    <xf numFmtId="2" fontId="1" fillId="0" borderId="83" xfId="0" applyNumberFormat="1" applyFont="1" applyBorder="1" applyAlignment="1" applyProtection="1">
      <alignment horizontal="center" vertical="center"/>
      <protection/>
    </xf>
    <xf numFmtId="2" fontId="1" fillId="0" borderId="82" xfId="0" applyNumberFormat="1" applyFont="1" applyBorder="1" applyAlignment="1" applyProtection="1">
      <alignment horizontal="center" vertical="center"/>
      <protection/>
    </xf>
    <xf numFmtId="2" fontId="1" fillId="0" borderId="86" xfId="0" applyNumberFormat="1" applyFont="1" applyBorder="1" applyAlignment="1" applyProtection="1">
      <alignment horizontal="center" vertical="center"/>
      <protection/>
    </xf>
    <xf numFmtId="2" fontId="1" fillId="0" borderId="86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 applyProtection="1">
      <alignment horizontal="center" vertical="center"/>
      <protection/>
    </xf>
    <xf numFmtId="0" fontId="0" fillId="0" borderId="105" xfId="0" applyBorder="1" applyAlignment="1">
      <alignment horizontal="left" wrapText="1"/>
    </xf>
    <xf numFmtId="0" fontId="1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24" borderId="69" xfId="0" applyFill="1" applyBorder="1" applyAlignment="1">
      <alignment horizontal="left" wrapText="1"/>
    </xf>
    <xf numFmtId="0" fontId="0" fillId="24" borderId="106" xfId="0" applyFill="1" applyBorder="1" applyAlignment="1">
      <alignment horizontal="left" wrapText="1"/>
    </xf>
    <xf numFmtId="0" fontId="1" fillId="0" borderId="15" xfId="0" applyFont="1" applyFill="1" applyBorder="1" applyAlignment="1">
      <alignment horizontal="center"/>
    </xf>
    <xf numFmtId="168" fontId="1" fillId="0" borderId="15" xfId="0" applyNumberFormat="1" applyFont="1" applyFill="1" applyBorder="1" applyAlignment="1">
      <alignment horizontal="center"/>
    </xf>
    <xf numFmtId="0" fontId="1" fillId="0" borderId="16" xfId="0" applyFont="1" applyBorder="1" applyAlignment="1">
      <alignment/>
    </xf>
    <xf numFmtId="2" fontId="20" fillId="24" borderId="107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/>
    </xf>
    <xf numFmtId="2" fontId="1" fillId="0" borderId="34" xfId="0" applyNumberFormat="1" applyFont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0" fontId="0" fillId="0" borderId="0" xfId="61">
      <alignment/>
      <protection/>
    </xf>
    <xf numFmtId="0" fontId="47" fillId="0" borderId="0" xfId="61" applyFont="1" applyAlignment="1">
      <alignment horizontal="center"/>
      <protection/>
    </xf>
    <xf numFmtId="0" fontId="48" fillId="0" borderId="0" xfId="61" applyFont="1">
      <alignment/>
      <protection/>
    </xf>
    <xf numFmtId="0" fontId="49" fillId="0" borderId="0" xfId="61" applyFont="1" applyAlignment="1">
      <alignment horizontal="center"/>
      <protection/>
    </xf>
    <xf numFmtId="0" fontId="32" fillId="24" borderId="0" xfId="61" applyFont="1" applyFill="1">
      <alignment/>
      <protection/>
    </xf>
    <xf numFmtId="0" fontId="20" fillId="23" borderId="10" xfId="61" applyFont="1" applyFill="1" applyBorder="1" applyAlignment="1">
      <alignment horizontal="center" vertical="center" wrapText="1"/>
      <protection/>
    </xf>
    <xf numFmtId="0" fontId="20" fillId="23" borderId="11" xfId="61" applyFont="1" applyFill="1" applyBorder="1" applyAlignment="1">
      <alignment horizontal="left" vertical="center" wrapText="1"/>
      <protection/>
    </xf>
    <xf numFmtId="181" fontId="20" fillId="23" borderId="12" xfId="61" applyNumberFormat="1" applyFont="1" applyFill="1" applyBorder="1" applyAlignment="1">
      <alignment horizontal="center" vertical="center" wrapText="1"/>
      <protection/>
    </xf>
    <xf numFmtId="0" fontId="20" fillId="23" borderId="12" xfId="61" applyFont="1" applyFill="1" applyBorder="1" applyAlignment="1">
      <alignment horizontal="center" vertical="center" wrapText="1"/>
      <protection/>
    </xf>
    <xf numFmtId="0" fontId="20" fillId="23" borderId="12" xfId="61" applyFont="1" applyFill="1" applyBorder="1" applyAlignment="1">
      <alignment horizontal="left" vertical="center" wrapText="1"/>
      <protection/>
    </xf>
    <xf numFmtId="0" fontId="20" fillId="23" borderId="13" xfId="61" applyFont="1" applyFill="1" applyBorder="1" applyAlignment="1">
      <alignment horizontal="left" vertical="center" wrapText="1"/>
      <protection/>
    </xf>
    <xf numFmtId="0" fontId="20" fillId="23" borderId="10" xfId="61" applyFont="1" applyFill="1" applyBorder="1" applyAlignment="1">
      <alignment horizontal="center" vertical="center"/>
      <protection/>
    </xf>
    <xf numFmtId="0" fontId="0" fillId="0" borderId="0" xfId="61" applyFont="1">
      <alignment/>
      <protection/>
    </xf>
    <xf numFmtId="0" fontId="20" fillId="23" borderId="14" xfId="61" applyFont="1" applyFill="1" applyBorder="1" applyAlignment="1">
      <alignment horizontal="center" vertical="center"/>
      <protection/>
    </xf>
    <xf numFmtId="0" fontId="20" fillId="23" borderId="12" xfId="61" applyFont="1" applyFill="1" applyBorder="1" applyAlignment="1">
      <alignment horizontal="center" vertical="center"/>
      <protection/>
    </xf>
    <xf numFmtId="0" fontId="20" fillId="23" borderId="64" xfId="61" applyFont="1" applyFill="1" applyBorder="1" applyAlignment="1">
      <alignment horizontal="center" vertical="center"/>
      <protection/>
    </xf>
    <xf numFmtId="0" fontId="20" fillId="0" borderId="43" xfId="61" applyNumberFormat="1" applyFont="1" applyFill="1" applyBorder="1" applyAlignment="1" applyProtection="1">
      <alignment horizontal="center" vertical="center"/>
      <protection locked="0"/>
    </xf>
    <xf numFmtId="0" fontId="0" fillId="0" borderId="21" xfId="61" applyNumberFormat="1" applyFont="1" applyFill="1" applyBorder="1" applyAlignment="1" applyProtection="1">
      <alignment horizontal="left" vertical="center"/>
      <protection locked="0"/>
    </xf>
    <xf numFmtId="0" fontId="0" fillId="0" borderId="45" xfId="61" applyFont="1" applyBorder="1" applyAlignment="1">
      <alignment horizontal="center" vertical="top" wrapText="1"/>
      <protection/>
    </xf>
    <xf numFmtId="0" fontId="0" fillId="0" borderId="22" xfId="61" applyFont="1" applyBorder="1" applyAlignment="1">
      <alignment horizontal="center" vertical="top" wrapText="1"/>
      <protection/>
    </xf>
    <xf numFmtId="0" fontId="0" fillId="24" borderId="37" xfId="78" applyFont="1" applyFill="1" applyBorder="1" applyAlignment="1" applyProtection="1">
      <alignment horizontal="left"/>
      <protection locked="0"/>
    </xf>
    <xf numFmtId="192" fontId="20" fillId="0" borderId="43" xfId="61" applyNumberFormat="1" applyFont="1" applyBorder="1" applyAlignment="1">
      <alignment horizontal="center"/>
      <protection/>
    </xf>
    <xf numFmtId="169" fontId="20" fillId="0" borderId="36" xfId="61" applyNumberFormat="1" applyFont="1" applyBorder="1" applyAlignment="1">
      <alignment horizontal="center"/>
      <protection/>
    </xf>
    <xf numFmtId="169" fontId="20" fillId="0" borderId="45" xfId="61" applyNumberFormat="1" applyFont="1" applyBorder="1" applyAlignment="1">
      <alignment horizontal="center"/>
      <protection/>
    </xf>
    <xf numFmtId="169" fontId="0" fillId="0" borderId="45" xfId="61" applyNumberFormat="1" applyFont="1" applyBorder="1" applyAlignment="1">
      <alignment horizontal="center"/>
      <protection/>
    </xf>
    <xf numFmtId="169" fontId="0" fillId="0" borderId="37" xfId="61" applyNumberFormat="1" applyFont="1" applyBorder="1" applyAlignment="1">
      <alignment horizontal="center"/>
      <protection/>
    </xf>
    <xf numFmtId="169" fontId="0" fillId="0" borderId="0" xfId="61" applyNumberFormat="1">
      <alignment/>
      <protection/>
    </xf>
    <xf numFmtId="0" fontId="20" fillId="0" borderId="21" xfId="61" applyNumberFormat="1" applyFont="1" applyFill="1" applyBorder="1" applyAlignment="1" applyProtection="1">
      <alignment horizontal="center" vertical="center"/>
      <protection locked="0"/>
    </xf>
    <xf numFmtId="0" fontId="0" fillId="24" borderId="20" xfId="78" applyFont="1" applyFill="1" applyBorder="1" applyAlignment="1" applyProtection="1">
      <alignment horizontal="left"/>
      <protection locked="0"/>
    </xf>
    <xf numFmtId="192" fontId="20" fillId="0" borderId="21" xfId="61" applyNumberFormat="1" applyFont="1" applyBorder="1" applyAlignment="1">
      <alignment horizontal="center"/>
      <protection/>
    </xf>
    <xf numFmtId="169" fontId="20" fillId="0" borderId="19" xfId="61" applyNumberFormat="1" applyFont="1" applyBorder="1" applyAlignment="1">
      <alignment horizontal="center"/>
      <protection/>
    </xf>
    <xf numFmtId="169" fontId="0" fillId="0" borderId="22" xfId="61" applyNumberFormat="1" applyFont="1" applyBorder="1" applyAlignment="1">
      <alignment horizontal="center"/>
      <protection/>
    </xf>
    <xf numFmtId="169" fontId="20" fillId="0" borderId="22" xfId="61" applyNumberFormat="1" applyFont="1" applyBorder="1" applyAlignment="1">
      <alignment horizontal="center"/>
      <protection/>
    </xf>
    <xf numFmtId="169" fontId="20" fillId="0" borderId="20" xfId="61" applyNumberFormat="1" applyFont="1" applyBorder="1" applyAlignment="1">
      <alignment horizontal="center"/>
      <protection/>
    </xf>
    <xf numFmtId="169" fontId="0" fillId="0" borderId="19" xfId="61" applyNumberFormat="1" applyFont="1" applyBorder="1" applyAlignment="1">
      <alignment horizontal="center"/>
      <protection/>
    </xf>
    <xf numFmtId="169" fontId="0" fillId="0" borderId="20" xfId="61" applyNumberFormat="1" applyFont="1" applyBorder="1" applyAlignment="1">
      <alignment horizontal="center"/>
      <protection/>
    </xf>
    <xf numFmtId="0" fontId="0" fillId="0" borderId="21" xfId="61" applyNumberFormat="1" applyFont="1" applyFill="1" applyBorder="1" applyAlignment="1" applyProtection="1">
      <alignment horizontal="center" vertical="center"/>
      <protection locked="0"/>
    </xf>
    <xf numFmtId="0" fontId="0" fillId="0" borderId="22" xfId="61" applyFont="1" applyBorder="1" applyAlignment="1">
      <alignment horizontal="center"/>
      <protection/>
    </xf>
    <xf numFmtId="0" fontId="0" fillId="0" borderId="26" xfId="61" applyNumberFormat="1" applyFont="1" applyFill="1" applyBorder="1" applyAlignment="1" applyProtection="1">
      <alignment horizontal="center" vertical="center"/>
      <protection locked="0"/>
    </xf>
    <xf numFmtId="0" fontId="0" fillId="0" borderId="26" xfId="61" applyNumberFormat="1" applyFont="1" applyFill="1" applyBorder="1" applyAlignment="1" applyProtection="1">
      <alignment horizontal="left" vertical="center"/>
      <protection locked="0"/>
    </xf>
    <xf numFmtId="0" fontId="0" fillId="0" borderId="27" xfId="61" applyFont="1" applyBorder="1" applyAlignment="1">
      <alignment horizontal="center" vertical="top" wrapText="1"/>
      <protection/>
    </xf>
    <xf numFmtId="0" fontId="0" fillId="24" borderId="29" xfId="78" applyFont="1" applyFill="1" applyBorder="1" applyAlignment="1" applyProtection="1">
      <alignment horizontal="left"/>
      <protection locked="0"/>
    </xf>
    <xf numFmtId="192" fontId="20" fillId="0" borderId="26" xfId="61" applyNumberFormat="1" applyFont="1" applyBorder="1" applyAlignment="1">
      <alignment horizontal="center"/>
      <protection/>
    </xf>
    <xf numFmtId="169" fontId="20" fillId="0" borderId="25" xfId="61" applyNumberFormat="1" applyFont="1" applyBorder="1" applyAlignment="1">
      <alignment horizontal="center"/>
      <protection/>
    </xf>
    <xf numFmtId="169" fontId="20" fillId="0" borderId="27" xfId="61" applyNumberFormat="1" applyFont="1" applyBorder="1" applyAlignment="1">
      <alignment horizontal="center"/>
      <protection/>
    </xf>
    <xf numFmtId="169" fontId="0" fillId="0" borderId="27" xfId="61" applyNumberFormat="1" applyFont="1" applyBorder="1" applyAlignment="1">
      <alignment horizontal="center"/>
      <protection/>
    </xf>
    <xf numFmtId="169" fontId="20" fillId="0" borderId="29" xfId="61" applyNumberFormat="1" applyFont="1" applyBorder="1" applyAlignment="1">
      <alignment horizontal="center"/>
      <protection/>
    </xf>
    <xf numFmtId="0" fontId="0" fillId="0" borderId="0" xfId="61" applyAlignment="1">
      <alignment horizontal="center"/>
      <protection/>
    </xf>
    <xf numFmtId="0" fontId="20" fillId="0" borderId="86" xfId="93" applyFont="1" applyFill="1" applyBorder="1" applyAlignment="1">
      <alignment horizontal="center" vertical="center"/>
      <protection/>
    </xf>
    <xf numFmtId="0" fontId="0" fillId="0" borderId="0" xfId="63">
      <alignment/>
      <protection/>
    </xf>
    <xf numFmtId="0" fontId="47" fillId="0" borderId="0" xfId="63" applyFont="1">
      <alignment/>
      <protection/>
    </xf>
    <xf numFmtId="0" fontId="48" fillId="0" borderId="0" xfId="63" applyFont="1">
      <alignment/>
      <protection/>
    </xf>
    <xf numFmtId="0" fontId="49" fillId="0" borderId="0" xfId="63" applyFont="1" applyAlignment="1">
      <alignment horizontal="center"/>
      <protection/>
    </xf>
    <xf numFmtId="0" fontId="0" fillId="0" borderId="0" xfId="63" applyBorder="1">
      <alignment/>
      <protection/>
    </xf>
    <xf numFmtId="0" fontId="21" fillId="23" borderId="10" xfId="63" applyFont="1" applyFill="1" applyBorder="1" applyAlignment="1">
      <alignment horizontal="center" vertical="center" wrapText="1"/>
      <protection/>
    </xf>
    <xf numFmtId="0" fontId="21" fillId="23" borderId="11" xfId="63" applyFont="1" applyFill="1" applyBorder="1" applyAlignment="1">
      <alignment horizontal="left" vertical="center" wrapText="1"/>
      <protection/>
    </xf>
    <xf numFmtId="0" fontId="21" fillId="23" borderId="11" xfId="63" applyFont="1" applyFill="1" applyBorder="1" applyAlignment="1">
      <alignment horizontal="center" vertical="center" wrapText="1"/>
      <protection/>
    </xf>
    <xf numFmtId="0" fontId="21" fillId="23" borderId="12" xfId="63" applyFont="1" applyFill="1" applyBorder="1" applyAlignment="1">
      <alignment horizontal="center" vertical="center" wrapText="1"/>
      <protection/>
    </xf>
    <xf numFmtId="0" fontId="21" fillId="23" borderId="13" xfId="63" applyFont="1" applyFill="1" applyBorder="1" applyAlignment="1">
      <alignment horizontal="left" vertical="center"/>
      <protection/>
    </xf>
    <xf numFmtId="0" fontId="21" fillId="23" borderId="10" xfId="63" applyFont="1" applyFill="1" applyBorder="1" applyAlignment="1">
      <alignment horizontal="center" vertical="center"/>
      <protection/>
    </xf>
    <xf numFmtId="0" fontId="36" fillId="20" borderId="14" xfId="63" applyFont="1" applyFill="1" applyBorder="1" applyAlignment="1">
      <alignment horizontal="center" vertical="center"/>
      <protection/>
    </xf>
    <xf numFmtId="0" fontId="36" fillId="20" borderId="12" xfId="63" applyFont="1" applyFill="1" applyBorder="1" applyAlignment="1">
      <alignment horizontal="center" vertical="center"/>
      <protection/>
    </xf>
    <xf numFmtId="0" fontId="36" fillId="20" borderId="13" xfId="63" applyFont="1" applyFill="1" applyBorder="1" applyAlignment="1">
      <alignment horizontal="center" vertical="center"/>
      <protection/>
    </xf>
    <xf numFmtId="0" fontId="36" fillId="0" borderId="43" xfId="63" applyNumberFormat="1" applyFont="1" applyFill="1" applyBorder="1" applyAlignment="1" applyProtection="1">
      <alignment horizontal="center" vertical="center"/>
      <protection locked="0"/>
    </xf>
    <xf numFmtId="0" fontId="37" fillId="0" borderId="49" xfId="63" applyFont="1" applyBorder="1" applyAlignment="1">
      <alignment vertical="top" wrapText="1"/>
      <protection/>
    </xf>
    <xf numFmtId="0" fontId="37" fillId="0" borderId="45" xfId="63" applyFont="1" applyBorder="1" applyAlignment="1">
      <alignment horizontal="center" vertical="top" wrapText="1"/>
      <protection/>
    </xf>
    <xf numFmtId="0" fontId="37" fillId="0" borderId="45" xfId="63" applyNumberFormat="1" applyFont="1" applyFill="1" applyBorder="1" applyAlignment="1" applyProtection="1">
      <alignment horizontal="center" vertical="center"/>
      <protection locked="0"/>
    </xf>
    <xf numFmtId="0" fontId="37" fillId="0" borderId="37" xfId="63" applyFont="1" applyFill="1" applyBorder="1" applyAlignment="1" applyProtection="1">
      <alignment horizontal="left" vertical="center"/>
      <protection locked="0"/>
    </xf>
    <xf numFmtId="169" fontId="36" fillId="0" borderId="43" xfId="63" applyNumberFormat="1" applyFont="1" applyBorder="1" applyAlignment="1">
      <alignment horizontal="center"/>
      <protection/>
    </xf>
    <xf numFmtId="0" fontId="0" fillId="0" borderId="0" xfId="63" applyFont="1" applyBorder="1">
      <alignment/>
      <protection/>
    </xf>
    <xf numFmtId="169" fontId="36" fillId="0" borderId="36" xfId="63" applyNumberFormat="1" applyFont="1" applyBorder="1" applyAlignment="1">
      <alignment horizontal="center"/>
      <protection/>
    </xf>
    <xf numFmtId="169" fontId="36" fillId="0" borderId="45" xfId="63" applyNumberFormat="1" applyFont="1" applyBorder="1" applyAlignment="1">
      <alignment horizontal="center"/>
      <protection/>
    </xf>
    <xf numFmtId="169" fontId="37" fillId="0" borderId="37" xfId="63" applyNumberFormat="1" applyFont="1" applyBorder="1" applyAlignment="1">
      <alignment horizontal="center"/>
      <protection/>
    </xf>
    <xf numFmtId="0" fontId="36" fillId="0" borderId="21" xfId="63" applyNumberFormat="1" applyFont="1" applyFill="1" applyBorder="1" applyAlignment="1" applyProtection="1">
      <alignment horizontal="center" vertical="center"/>
      <protection locked="0"/>
    </xf>
    <xf numFmtId="0" fontId="37" fillId="0" borderId="33" xfId="63" applyFont="1" applyBorder="1" applyAlignment="1">
      <alignment vertical="top" wrapText="1"/>
      <protection/>
    </xf>
    <xf numFmtId="0" fontId="37" fillId="0" borderId="22" xfId="63" applyFont="1" applyBorder="1" applyAlignment="1">
      <alignment horizontal="center" vertical="top" wrapText="1"/>
      <protection/>
    </xf>
    <xf numFmtId="0" fontId="37" fillId="0" borderId="22" xfId="63" applyNumberFormat="1" applyFont="1" applyFill="1" applyBorder="1" applyAlignment="1" applyProtection="1">
      <alignment horizontal="center" vertical="center"/>
      <protection locked="0"/>
    </xf>
    <xf numFmtId="0" fontId="37" fillId="0" borderId="20" xfId="63" applyFont="1" applyFill="1" applyBorder="1" applyAlignment="1" applyProtection="1">
      <alignment horizontal="left" vertical="center"/>
      <protection locked="0"/>
    </xf>
    <xf numFmtId="169" fontId="36" fillId="0" borderId="21" xfId="63" applyNumberFormat="1" applyFont="1" applyBorder="1" applyAlignment="1">
      <alignment horizontal="center"/>
      <protection/>
    </xf>
    <xf numFmtId="169" fontId="37" fillId="0" borderId="19" xfId="63" applyNumberFormat="1" applyFont="1" applyBorder="1" applyAlignment="1">
      <alignment horizontal="center"/>
      <protection/>
    </xf>
    <xf numFmtId="169" fontId="36" fillId="0" borderId="22" xfId="63" applyNumberFormat="1" applyFont="1" applyBorder="1" applyAlignment="1">
      <alignment horizontal="center"/>
      <protection/>
    </xf>
    <xf numFmtId="169" fontId="36" fillId="0" borderId="20" xfId="63" applyNumberFormat="1" applyFont="1" applyBorder="1" applyAlignment="1">
      <alignment horizontal="center"/>
      <protection/>
    </xf>
    <xf numFmtId="0" fontId="37" fillId="0" borderId="21" xfId="63" applyNumberFormat="1" applyFont="1" applyFill="1" applyBorder="1" applyAlignment="1" applyProtection="1">
      <alignment horizontal="center" vertical="center"/>
      <protection locked="0"/>
    </xf>
    <xf numFmtId="0" fontId="37" fillId="0" borderId="33" xfId="63" applyFont="1" applyFill="1" applyBorder="1" applyAlignment="1">
      <alignment vertical="top" wrapText="1"/>
      <protection/>
    </xf>
    <xf numFmtId="0" fontId="37" fillId="0" borderId="22" xfId="63" applyFont="1" applyBorder="1" applyAlignment="1">
      <alignment horizontal="center"/>
      <protection/>
    </xf>
    <xf numFmtId="169" fontId="36" fillId="0" borderId="19" xfId="63" applyNumberFormat="1" applyFont="1" applyBorder="1" applyAlignment="1">
      <alignment horizontal="center"/>
      <protection/>
    </xf>
    <xf numFmtId="169" fontId="37" fillId="0" borderId="22" xfId="63" applyNumberFormat="1" applyFont="1" applyBorder="1" applyAlignment="1">
      <alignment horizontal="center"/>
      <protection/>
    </xf>
    <xf numFmtId="0" fontId="37" fillId="0" borderId="108" xfId="63" applyNumberFormat="1" applyFont="1" applyFill="1" applyBorder="1" applyAlignment="1" applyProtection="1">
      <alignment horizontal="center" vertical="center"/>
      <protection locked="0"/>
    </xf>
    <xf numFmtId="0" fontId="37" fillId="0" borderId="32" xfId="63" applyFont="1" applyBorder="1" applyAlignment="1">
      <alignment horizontal="center" vertical="top" wrapText="1"/>
      <protection/>
    </xf>
    <xf numFmtId="169" fontId="36" fillId="0" borderId="108" xfId="63" applyNumberFormat="1" applyFont="1" applyBorder="1" applyAlignment="1">
      <alignment horizontal="center"/>
      <protection/>
    </xf>
    <xf numFmtId="169" fontId="36" fillId="0" borderId="31" xfId="63" applyNumberFormat="1" applyFont="1" applyBorder="1" applyAlignment="1">
      <alignment horizontal="center"/>
      <protection/>
    </xf>
    <xf numFmtId="169" fontId="36" fillId="0" borderId="32" xfId="63" applyNumberFormat="1" applyFont="1" applyBorder="1" applyAlignment="1">
      <alignment horizontal="center"/>
      <protection/>
    </xf>
    <xf numFmtId="169" fontId="37" fillId="0" borderId="39" xfId="63" applyNumberFormat="1" applyFont="1" applyBorder="1" applyAlignment="1">
      <alignment horizontal="center"/>
      <protection/>
    </xf>
    <xf numFmtId="169" fontId="37" fillId="0" borderId="31" xfId="63" applyNumberFormat="1" applyFont="1" applyBorder="1" applyAlignment="1">
      <alignment horizontal="center"/>
      <protection/>
    </xf>
    <xf numFmtId="169" fontId="36" fillId="0" borderId="39" xfId="63" applyNumberFormat="1" applyFont="1" applyBorder="1" applyAlignment="1">
      <alignment horizontal="center"/>
      <protection/>
    </xf>
    <xf numFmtId="0" fontId="37" fillId="0" borderId="18" xfId="63" applyNumberFormat="1" applyFont="1" applyFill="1" applyBorder="1" applyAlignment="1" applyProtection="1">
      <alignment horizontal="center" vertical="center"/>
      <protection locked="0"/>
    </xf>
    <xf numFmtId="0" fontId="37" fillId="0" borderId="19" xfId="63" applyFont="1" applyBorder="1" applyAlignment="1">
      <alignment vertical="top" wrapText="1"/>
      <protection/>
    </xf>
    <xf numFmtId="0" fontId="37" fillId="0" borderId="23" xfId="63" applyFont="1" applyFill="1" applyBorder="1" applyAlignment="1" applyProtection="1">
      <alignment horizontal="left" vertical="center"/>
      <protection locked="0"/>
    </xf>
    <xf numFmtId="0" fontId="37" fillId="0" borderId="26" xfId="63" applyNumberFormat="1" applyFont="1" applyFill="1" applyBorder="1" applyAlignment="1" applyProtection="1">
      <alignment horizontal="center" vertical="center"/>
      <protection locked="0"/>
    </xf>
    <xf numFmtId="0" fontId="37" fillId="0" borderId="25" xfId="63" applyFont="1" applyBorder="1" applyAlignment="1">
      <alignment vertical="top" wrapText="1"/>
      <protection/>
    </xf>
    <xf numFmtId="0" fontId="37" fillId="0" borderId="27" xfId="63" applyFont="1" applyBorder="1" applyAlignment="1">
      <alignment horizontal="center" vertical="top" wrapText="1"/>
      <protection/>
    </xf>
    <xf numFmtId="0" fontId="37" fillId="0" borderId="27" xfId="63" applyFont="1" applyBorder="1" applyAlignment="1">
      <alignment horizontal="center"/>
      <protection/>
    </xf>
    <xf numFmtId="0" fontId="37" fillId="0" borderId="27" xfId="63" applyNumberFormat="1" applyFont="1" applyFill="1" applyBorder="1" applyAlignment="1" applyProtection="1">
      <alignment horizontal="center" vertical="center"/>
      <protection locked="0"/>
    </xf>
    <xf numFmtId="0" fontId="37" fillId="0" borderId="28" xfId="63" applyFont="1" applyFill="1" applyBorder="1" applyAlignment="1" applyProtection="1">
      <alignment horizontal="left" vertical="center"/>
      <protection locked="0"/>
    </xf>
    <xf numFmtId="169" fontId="36" fillId="0" borderId="26" xfId="63" applyNumberFormat="1" applyFont="1" applyBorder="1" applyAlignment="1">
      <alignment horizontal="center"/>
      <protection/>
    </xf>
    <xf numFmtId="169" fontId="37" fillId="0" borderId="25" xfId="63" applyNumberFormat="1" applyFont="1" applyBorder="1" applyAlignment="1">
      <alignment horizontal="center"/>
      <protection/>
    </xf>
    <xf numFmtId="169" fontId="36" fillId="0" borderId="27" xfId="63" applyNumberFormat="1" applyFont="1" applyBorder="1" applyAlignment="1">
      <alignment horizontal="center"/>
      <protection/>
    </xf>
    <xf numFmtId="169" fontId="36" fillId="0" borderId="29" xfId="63" applyNumberFormat="1" applyFont="1" applyBorder="1" applyAlignment="1">
      <alignment horizontal="center"/>
      <protection/>
    </xf>
    <xf numFmtId="49" fontId="37" fillId="0" borderId="0" xfId="63" applyNumberFormat="1" applyFont="1" applyFill="1" applyBorder="1" applyAlignment="1" applyProtection="1">
      <alignment horizontal="center" vertical="center"/>
      <protection locked="0"/>
    </xf>
    <xf numFmtId="0" fontId="37" fillId="0" borderId="0" xfId="63" applyFont="1" applyBorder="1" applyAlignment="1">
      <alignment vertical="top" wrapText="1"/>
      <protection/>
    </xf>
    <xf numFmtId="0" fontId="37" fillId="0" borderId="0" xfId="63" applyFont="1" applyBorder="1" applyAlignment="1">
      <alignment horizontal="center" vertical="top" wrapText="1"/>
      <protection/>
    </xf>
    <xf numFmtId="0" fontId="37" fillId="0" borderId="0" xfId="63" applyNumberFormat="1" applyFont="1" applyFill="1" applyBorder="1" applyAlignment="1" applyProtection="1">
      <alignment horizontal="center" vertical="center"/>
      <protection locked="0"/>
    </xf>
    <xf numFmtId="0" fontId="37" fillId="0" borderId="0" xfId="63" applyFont="1" applyFill="1" applyBorder="1" applyAlignment="1" applyProtection="1">
      <alignment horizontal="left" vertical="center"/>
      <protection locked="0"/>
    </xf>
    <xf numFmtId="169" fontId="37" fillId="0" borderId="0" xfId="63" applyNumberFormat="1" applyFont="1" applyBorder="1" applyAlignment="1">
      <alignment horizontal="center"/>
      <protection/>
    </xf>
    <xf numFmtId="169" fontId="36" fillId="0" borderId="0" xfId="63" applyNumberFormat="1" applyFont="1" applyBorder="1" applyAlignment="1">
      <alignment horizontal="center"/>
      <protection/>
    </xf>
    <xf numFmtId="0" fontId="50" fillId="0" borderId="22" xfId="63" applyFont="1" applyBorder="1" applyAlignment="1">
      <alignment horizontal="center"/>
      <protection/>
    </xf>
    <xf numFmtId="0" fontId="37" fillId="0" borderId="38" xfId="63" applyFont="1" applyFill="1" applyBorder="1" applyAlignment="1" applyProtection="1">
      <alignment horizontal="left" vertical="center"/>
      <protection locked="0"/>
    </xf>
    <xf numFmtId="169" fontId="37" fillId="0" borderId="20" xfId="63" applyNumberFormat="1" applyFont="1" applyBorder="1" applyAlignment="1">
      <alignment horizontal="center"/>
      <protection/>
    </xf>
    <xf numFmtId="0" fontId="37" fillId="0" borderId="42" xfId="63" applyFont="1" applyBorder="1" applyAlignment="1">
      <alignment vertical="top" wrapText="1"/>
      <protection/>
    </xf>
    <xf numFmtId="0" fontId="37" fillId="0" borderId="32" xfId="63" applyNumberFormat="1" applyFont="1" applyFill="1" applyBorder="1" applyAlignment="1" applyProtection="1">
      <alignment horizontal="center" vertical="center"/>
      <protection locked="0"/>
    </xf>
    <xf numFmtId="0" fontId="37" fillId="0" borderId="39" xfId="63" applyFont="1" applyFill="1" applyBorder="1" applyAlignment="1" applyProtection="1">
      <alignment horizontal="left" vertical="center"/>
      <protection locked="0"/>
    </xf>
    <xf numFmtId="169" fontId="37" fillId="0" borderId="32" xfId="63" applyNumberFormat="1" applyFont="1" applyBorder="1" applyAlignment="1">
      <alignment horizontal="center"/>
      <protection/>
    </xf>
    <xf numFmtId="0" fontId="37" fillId="0" borderId="34" xfId="63" applyFont="1" applyBorder="1" applyAlignment="1">
      <alignment vertical="top" wrapText="1"/>
      <protection/>
    </xf>
    <xf numFmtId="0" fontId="37" fillId="0" borderId="29" xfId="63" applyFont="1" applyFill="1" applyBorder="1" applyAlignment="1" applyProtection="1">
      <alignment horizontal="left" vertical="center"/>
      <protection locked="0"/>
    </xf>
    <xf numFmtId="169" fontId="36" fillId="0" borderId="26" xfId="63" applyNumberFormat="1" applyFont="1" applyFill="1" applyBorder="1" applyAlignment="1">
      <alignment horizontal="center"/>
      <protection/>
    </xf>
    <xf numFmtId="169" fontId="36" fillId="0" borderId="25" xfId="63" applyNumberFormat="1" applyFont="1" applyFill="1" applyBorder="1" applyAlignment="1">
      <alignment horizontal="center"/>
      <protection/>
    </xf>
    <xf numFmtId="169" fontId="36" fillId="0" borderId="27" xfId="63" applyNumberFormat="1" applyFont="1" applyFill="1" applyBorder="1" applyAlignment="1">
      <alignment horizontal="center"/>
      <protection/>
    </xf>
    <xf numFmtId="169" fontId="37" fillId="0" borderId="29" xfId="63" applyNumberFormat="1" applyFont="1" applyFill="1" applyBorder="1" applyAlignment="1">
      <alignment horizontal="center"/>
      <protection/>
    </xf>
    <xf numFmtId="0" fontId="1" fillId="0" borderId="0" xfId="61" applyFont="1" applyAlignment="1">
      <alignment/>
      <protection/>
    </xf>
    <xf numFmtId="0" fontId="0" fillId="0" borderId="0" xfId="61" applyAlignment="1">
      <alignment/>
      <protection/>
    </xf>
    <xf numFmtId="0" fontId="20" fillId="0" borderId="0" xfId="61" applyFont="1" applyAlignment="1">
      <alignment horizontal="center" vertical="center"/>
      <protection/>
    </xf>
    <xf numFmtId="0" fontId="1" fillId="0" borderId="0" xfId="61" applyFont="1" applyAlignment="1">
      <alignment horizontal="center" vertical="center"/>
      <protection/>
    </xf>
    <xf numFmtId="193" fontId="1" fillId="0" borderId="0" xfId="61" applyNumberFormat="1" applyFont="1" applyAlignment="1">
      <alignment horizontal="center" vertical="center"/>
      <protection/>
    </xf>
    <xf numFmtId="0" fontId="51" fillId="0" borderId="0" xfId="61" applyFont="1" applyAlignment="1">
      <alignment horizontal="center" vertical="center"/>
      <protection/>
    </xf>
    <xf numFmtId="0" fontId="51" fillId="0" borderId="0" xfId="61" applyFont="1" applyBorder="1" applyAlignment="1">
      <alignment horizontal="center" vertical="center"/>
      <protection/>
    </xf>
    <xf numFmtId="0" fontId="51" fillId="0" borderId="0" xfId="61" applyFont="1">
      <alignment/>
      <protection/>
    </xf>
    <xf numFmtId="0" fontId="32" fillId="24" borderId="0" xfId="61" applyFont="1" applyFill="1" applyBorder="1">
      <alignment/>
      <protection/>
    </xf>
    <xf numFmtId="0" fontId="18" fillId="24" borderId="0" xfId="61" applyFont="1" applyFill="1" applyBorder="1">
      <alignment/>
      <protection/>
    </xf>
    <xf numFmtId="0" fontId="1" fillId="24" borderId="0" xfId="61" applyFont="1" applyFill="1" applyBorder="1">
      <alignment/>
      <protection/>
    </xf>
    <xf numFmtId="193" fontId="1" fillId="24" borderId="0" xfId="61" applyNumberFormat="1" applyFont="1" applyFill="1" applyBorder="1">
      <alignment/>
      <protection/>
    </xf>
    <xf numFmtId="0" fontId="51" fillId="0" borderId="0" xfId="61" applyFont="1" applyBorder="1">
      <alignment/>
      <protection/>
    </xf>
    <xf numFmtId="0" fontId="20" fillId="23" borderId="35" xfId="61" applyFont="1" applyFill="1" applyBorder="1" applyAlignment="1">
      <alignment horizontal="center" vertical="center" wrapText="1"/>
      <protection/>
    </xf>
    <xf numFmtId="0" fontId="18" fillId="23" borderId="12" xfId="61" applyFont="1" applyFill="1" applyBorder="1" applyAlignment="1">
      <alignment horizontal="left" vertical="center" wrapText="1"/>
      <protection/>
    </xf>
    <xf numFmtId="0" fontId="18" fillId="23" borderId="11" xfId="61" applyFont="1" applyFill="1" applyBorder="1" applyAlignment="1">
      <alignment horizontal="center" vertical="center" wrapText="1"/>
      <protection/>
    </xf>
    <xf numFmtId="0" fontId="18" fillId="23" borderId="12" xfId="61" applyFont="1" applyFill="1" applyBorder="1" applyAlignment="1">
      <alignment horizontal="center" vertical="center" wrapText="1"/>
      <protection/>
    </xf>
    <xf numFmtId="193" fontId="18" fillId="23" borderId="12" xfId="61" applyNumberFormat="1" applyFont="1" applyFill="1" applyBorder="1" applyAlignment="1">
      <alignment horizontal="center" vertical="center" wrapText="1"/>
      <protection/>
    </xf>
    <xf numFmtId="0" fontId="18" fillId="23" borderId="30" xfId="61" applyFont="1" applyFill="1" applyBorder="1" applyAlignment="1">
      <alignment horizontal="left" vertical="center"/>
      <protection/>
    </xf>
    <xf numFmtId="0" fontId="52" fillId="23" borderId="14" xfId="61" applyFont="1" applyFill="1" applyBorder="1" applyAlignment="1">
      <alignment horizontal="center" vertical="center" wrapText="1"/>
      <protection/>
    </xf>
    <xf numFmtId="0" fontId="20" fillId="23" borderId="13" xfId="61" applyFont="1" applyFill="1" applyBorder="1" applyAlignment="1">
      <alignment horizontal="center" vertical="center" wrapText="1"/>
      <protection/>
    </xf>
    <xf numFmtId="0" fontId="20" fillId="0" borderId="0" xfId="61" applyFont="1" applyFill="1" applyBorder="1" applyAlignment="1">
      <alignment horizontal="center" vertical="center" wrapText="1"/>
      <protection/>
    </xf>
    <xf numFmtId="0" fontId="0" fillId="0" borderId="0" xfId="61" applyFont="1" applyAlignment="1">
      <alignment vertical="center"/>
      <protection/>
    </xf>
    <xf numFmtId="0" fontId="44" fillId="20" borderId="14" xfId="61" applyFont="1" applyFill="1" applyBorder="1" applyAlignment="1">
      <alignment horizontal="center" vertical="center"/>
      <protection/>
    </xf>
    <xf numFmtId="0" fontId="44" fillId="20" borderId="109" xfId="61" applyFont="1" applyFill="1" applyBorder="1" applyAlignment="1">
      <alignment horizontal="center" vertical="center"/>
      <protection/>
    </xf>
    <xf numFmtId="0" fontId="44" fillId="20" borderId="64" xfId="61" applyFont="1" applyFill="1" applyBorder="1" applyAlignment="1">
      <alignment horizontal="center" vertical="center"/>
      <protection/>
    </xf>
    <xf numFmtId="0" fontId="44" fillId="20" borderId="11" xfId="61" applyFont="1" applyFill="1" applyBorder="1" applyAlignment="1">
      <alignment horizontal="center" vertical="center"/>
      <protection/>
    </xf>
    <xf numFmtId="0" fontId="44" fillId="0" borderId="0" xfId="61" applyFont="1" applyFill="1" applyBorder="1" applyAlignment="1">
      <alignment horizontal="center" vertical="center"/>
      <protection/>
    </xf>
    <xf numFmtId="0" fontId="44" fillId="20" borderId="59" xfId="61" applyFont="1" applyFill="1" applyBorder="1" applyAlignment="1">
      <alignment horizontal="center" vertical="center" wrapText="1"/>
      <protection/>
    </xf>
    <xf numFmtId="0" fontId="44" fillId="20" borderId="82" xfId="61" applyFont="1" applyFill="1" applyBorder="1" applyAlignment="1">
      <alignment horizontal="center" vertical="center"/>
      <protection/>
    </xf>
    <xf numFmtId="0" fontId="44" fillId="20" borderId="95" xfId="61" applyFont="1" applyFill="1" applyBorder="1" applyAlignment="1">
      <alignment horizontal="center" vertical="center"/>
      <protection/>
    </xf>
    <xf numFmtId="0" fontId="44" fillId="0" borderId="0" xfId="61" applyFont="1" applyFill="1" applyBorder="1" applyAlignment="1">
      <alignment horizontal="center" vertical="center" wrapText="1"/>
      <protection/>
    </xf>
    <xf numFmtId="0" fontId="20" fillId="0" borderId="110" xfId="61" applyNumberFormat="1" applyFont="1" applyFill="1" applyBorder="1" applyAlignment="1" applyProtection="1">
      <alignment horizontal="center" vertical="center"/>
      <protection locked="0"/>
    </xf>
    <xf numFmtId="0" fontId="0" fillId="0" borderId="111" xfId="61" applyFont="1" applyFill="1" applyBorder="1" applyAlignment="1">
      <alignment vertical="center" wrapText="1"/>
      <protection/>
    </xf>
    <xf numFmtId="0" fontId="0" fillId="0" borderId="76" xfId="61" applyFont="1" applyFill="1" applyBorder="1" applyAlignment="1">
      <alignment horizontal="center" vertical="center"/>
      <protection/>
    </xf>
    <xf numFmtId="0" fontId="0" fillId="0" borderId="76" xfId="61" applyNumberFormat="1" applyFont="1" applyFill="1" applyBorder="1" applyAlignment="1">
      <alignment horizontal="center" vertical="center"/>
      <protection/>
    </xf>
    <xf numFmtId="193" fontId="0" fillId="0" borderId="76" xfId="61" applyNumberFormat="1" applyFont="1" applyFill="1" applyBorder="1" applyAlignment="1" applyProtection="1">
      <alignment horizontal="center" vertical="center"/>
      <protection locked="0"/>
    </xf>
    <xf numFmtId="0" fontId="1" fillId="0" borderId="112" xfId="61" applyFont="1" applyFill="1" applyBorder="1" applyAlignment="1" applyProtection="1">
      <alignment horizontal="left" vertical="center"/>
      <protection locked="0"/>
    </xf>
    <xf numFmtId="2" fontId="0" fillId="0" borderId="113" xfId="61" applyNumberFormat="1" applyFont="1" applyBorder="1" applyAlignment="1">
      <alignment horizontal="center" vertical="center"/>
      <protection/>
    </xf>
    <xf numFmtId="2" fontId="0" fillId="0" borderId="103" xfId="61" applyNumberFormat="1" applyFont="1" applyBorder="1" applyAlignment="1">
      <alignment horizontal="center" vertical="center"/>
      <protection/>
    </xf>
    <xf numFmtId="2" fontId="20" fillId="20" borderId="114" xfId="61" applyNumberFormat="1" applyFont="1" applyFill="1" applyBorder="1" applyAlignment="1">
      <alignment horizontal="center" vertical="center"/>
      <protection/>
    </xf>
    <xf numFmtId="2" fontId="50" fillId="0" borderId="0" xfId="61" applyNumberFormat="1" applyFont="1" applyFill="1" applyBorder="1" applyAlignment="1">
      <alignment horizontal="center" vertical="center"/>
      <protection/>
    </xf>
    <xf numFmtId="2" fontId="0" fillId="0" borderId="0" xfId="61" applyNumberFormat="1" applyFont="1" applyBorder="1" applyAlignment="1">
      <alignment vertical="center"/>
      <protection/>
    </xf>
    <xf numFmtId="2" fontId="0" fillId="0" borderId="0" xfId="61" applyNumberFormat="1" applyFont="1" applyFill="1" applyBorder="1" applyAlignment="1">
      <alignment horizontal="center" vertical="center"/>
      <protection/>
    </xf>
    <xf numFmtId="2" fontId="1" fillId="0" borderId="113" xfId="61" applyNumberFormat="1" applyFont="1" applyFill="1" applyBorder="1" applyAlignment="1">
      <alignment horizontal="center" vertical="center"/>
      <protection/>
    </xf>
    <xf numFmtId="2" fontId="18" fillId="0" borderId="115" xfId="61" applyNumberFormat="1" applyFont="1" applyBorder="1" applyAlignment="1">
      <alignment horizontal="center" vertical="center" wrapText="1"/>
      <protection/>
    </xf>
    <xf numFmtId="2" fontId="1" fillId="0" borderId="116" xfId="61" applyNumberFormat="1" applyFont="1" applyFill="1" applyBorder="1" applyAlignment="1">
      <alignment horizontal="center" vertical="center"/>
      <protection/>
    </xf>
    <xf numFmtId="2" fontId="1" fillId="0" borderId="114" xfId="61" applyNumberFormat="1" applyFont="1" applyBorder="1" applyAlignment="1">
      <alignment horizontal="center" vertical="center" wrapText="1"/>
      <protection/>
    </xf>
    <xf numFmtId="2" fontId="1" fillId="0" borderId="44" xfId="61" applyNumberFormat="1" applyFont="1" applyFill="1" applyBorder="1" applyAlignment="1">
      <alignment horizontal="center" vertical="center"/>
      <protection/>
    </xf>
    <xf numFmtId="2" fontId="18" fillId="0" borderId="114" xfId="61" applyNumberFormat="1" applyFont="1" applyBorder="1" applyAlignment="1">
      <alignment horizontal="center" vertical="center" wrapText="1"/>
      <protection/>
    </xf>
    <xf numFmtId="2" fontId="20" fillId="0" borderId="0" xfId="61" applyNumberFormat="1" applyFont="1" applyFill="1" applyBorder="1" applyAlignment="1" applyProtection="1">
      <alignment horizontal="center" vertical="center"/>
      <protection/>
    </xf>
    <xf numFmtId="2" fontId="53" fillId="0" borderId="111" xfId="61" applyNumberFormat="1" applyFont="1" applyFill="1" applyBorder="1" applyAlignment="1">
      <alignment horizontal="center" vertical="center"/>
      <protection/>
    </xf>
    <xf numFmtId="2" fontId="53" fillId="0" borderId="117" xfId="61" applyNumberFormat="1" applyFont="1" applyFill="1" applyBorder="1" applyAlignment="1">
      <alignment horizontal="center" vertical="center"/>
      <protection/>
    </xf>
    <xf numFmtId="2" fontId="18" fillId="3" borderId="118" xfId="61" applyNumberFormat="1" applyFont="1" applyFill="1" applyBorder="1" applyAlignment="1">
      <alignment horizontal="center" vertical="center" wrapText="1"/>
      <protection/>
    </xf>
    <xf numFmtId="2" fontId="53" fillId="0" borderId="119" xfId="61" applyNumberFormat="1" applyFont="1" applyFill="1" applyBorder="1" applyAlignment="1">
      <alignment horizontal="center" vertical="center"/>
      <protection/>
    </xf>
    <xf numFmtId="2" fontId="1" fillId="0" borderId="112" xfId="61" applyNumberFormat="1" applyFont="1" applyBorder="1" applyAlignment="1">
      <alignment horizontal="center" vertical="center" wrapText="1"/>
      <protection/>
    </xf>
    <xf numFmtId="0" fontId="0" fillId="0" borderId="0" xfId="61" applyAlignment="1">
      <alignment vertical="center"/>
      <protection/>
    </xf>
    <xf numFmtId="0" fontId="20" fillId="0" borderId="120" xfId="61" applyNumberFormat="1" applyFont="1" applyFill="1" applyBorder="1" applyAlignment="1" applyProtection="1">
      <alignment horizontal="center" vertical="center"/>
      <protection locked="0"/>
    </xf>
    <xf numFmtId="0" fontId="0" fillId="0" borderId="121" xfId="61" applyFont="1" applyFill="1" applyBorder="1" applyAlignment="1">
      <alignment vertical="center" wrapText="1"/>
      <protection/>
    </xf>
    <xf numFmtId="0" fontId="0" fillId="0" borderId="77" xfId="61" applyFont="1" applyFill="1" applyBorder="1" applyAlignment="1">
      <alignment horizontal="center" vertical="center"/>
      <protection/>
    </xf>
    <xf numFmtId="0" fontId="0" fillId="0" borderId="77" xfId="61" applyNumberFormat="1" applyFont="1" applyFill="1" applyBorder="1" applyAlignment="1">
      <alignment horizontal="center" vertical="center"/>
      <protection/>
    </xf>
    <xf numFmtId="193" fontId="0" fillId="0" borderId="77" xfId="61" applyNumberFormat="1" applyFont="1" applyFill="1" applyBorder="1" applyAlignment="1" applyProtection="1">
      <alignment horizontal="center" vertical="center"/>
      <protection locked="0"/>
    </xf>
    <xf numFmtId="0" fontId="1" fillId="0" borderId="122" xfId="61" applyFont="1" applyFill="1" applyBorder="1" applyAlignment="1" applyProtection="1">
      <alignment horizontal="left" vertical="center"/>
      <protection locked="0"/>
    </xf>
    <xf numFmtId="2" fontId="0" fillId="0" borderId="121" xfId="61" applyNumberFormat="1" applyFont="1" applyBorder="1" applyAlignment="1">
      <alignment horizontal="center" vertical="center"/>
      <protection/>
    </xf>
    <xf numFmtId="2" fontId="0" fillId="0" borderId="77" xfId="61" applyNumberFormat="1" applyFont="1" applyBorder="1" applyAlignment="1">
      <alignment horizontal="center" vertical="center"/>
      <protection/>
    </xf>
    <xf numFmtId="2" fontId="20" fillId="20" borderId="98" xfId="61" applyNumberFormat="1" applyFont="1" applyFill="1" applyBorder="1" applyAlignment="1">
      <alignment horizontal="center" vertical="center"/>
      <protection/>
    </xf>
    <xf numFmtId="2" fontId="1" fillId="0" borderId="121" xfId="61" applyNumberFormat="1" applyFont="1" applyFill="1" applyBorder="1" applyAlignment="1">
      <alignment horizontal="center" vertical="center"/>
      <protection/>
    </xf>
    <xf numFmtId="2" fontId="18" fillId="0" borderId="78" xfId="61" applyNumberFormat="1" applyFont="1" applyBorder="1" applyAlignment="1">
      <alignment horizontal="center" vertical="center" wrapText="1"/>
      <protection/>
    </xf>
    <xf numFmtId="2" fontId="1" fillId="0" borderId="51" xfId="61" applyNumberFormat="1" applyFont="1" applyFill="1" applyBorder="1" applyAlignment="1">
      <alignment horizontal="center" vertical="center"/>
      <protection/>
    </xf>
    <xf numFmtId="2" fontId="18" fillId="0" borderId="98" xfId="61" applyNumberFormat="1" applyFont="1" applyBorder="1" applyAlignment="1">
      <alignment horizontal="center" vertical="center" wrapText="1"/>
      <protection/>
    </xf>
    <xf numFmtId="2" fontId="1" fillId="0" borderId="46" xfId="61" applyNumberFormat="1" applyFont="1" applyFill="1" applyBorder="1" applyAlignment="1">
      <alignment horizontal="center" vertical="center"/>
      <protection/>
    </xf>
    <xf numFmtId="2" fontId="1" fillId="0" borderId="98" xfId="61" applyNumberFormat="1" applyFont="1" applyBorder="1" applyAlignment="1">
      <alignment horizontal="center" vertical="center" wrapText="1"/>
      <protection/>
    </xf>
    <xf numFmtId="2" fontId="53" fillId="0" borderId="121" xfId="61" applyNumberFormat="1" applyFont="1" applyFill="1" applyBorder="1" applyAlignment="1">
      <alignment horizontal="center" vertical="center"/>
      <protection/>
    </xf>
    <xf numFmtId="2" fontId="53" fillId="0" borderId="123" xfId="61" applyNumberFormat="1" applyFont="1" applyFill="1" applyBorder="1" applyAlignment="1">
      <alignment horizontal="center" vertical="center"/>
      <protection/>
    </xf>
    <xf numFmtId="2" fontId="1" fillId="0" borderId="78" xfId="61" applyNumberFormat="1" applyFont="1" applyBorder="1" applyAlignment="1">
      <alignment horizontal="center" vertical="center" wrapText="1"/>
      <protection/>
    </xf>
    <xf numFmtId="2" fontId="53" fillId="0" borderId="51" xfId="61" applyNumberFormat="1" applyFont="1" applyFill="1" applyBorder="1" applyAlignment="1">
      <alignment horizontal="center" vertical="center"/>
      <protection/>
    </xf>
    <xf numFmtId="2" fontId="18" fillId="3" borderId="122" xfId="61" applyNumberFormat="1" applyFont="1" applyFill="1" applyBorder="1" applyAlignment="1">
      <alignment horizontal="center" vertical="center" wrapText="1"/>
      <protection/>
    </xf>
    <xf numFmtId="2" fontId="20" fillId="0" borderId="0" xfId="61" applyNumberFormat="1" applyFont="1" applyFill="1" applyBorder="1" applyAlignment="1">
      <alignment horizontal="center" vertical="center"/>
      <protection/>
    </xf>
    <xf numFmtId="2" fontId="1" fillId="0" borderId="122" xfId="61" applyNumberFormat="1" applyFont="1" applyBorder="1" applyAlignment="1">
      <alignment horizontal="center" vertical="center" wrapText="1"/>
      <protection/>
    </xf>
    <xf numFmtId="0" fontId="0" fillId="0" borderId="120" xfId="61" applyNumberFormat="1" applyFont="1" applyFill="1" applyBorder="1" applyAlignment="1" applyProtection="1">
      <alignment horizontal="center" vertical="center"/>
      <protection locked="0"/>
    </xf>
    <xf numFmtId="0" fontId="20" fillId="0" borderId="0" xfId="61" applyFont="1" applyFill="1" applyBorder="1" applyAlignment="1">
      <alignment horizontal="center" vertical="center"/>
      <protection/>
    </xf>
    <xf numFmtId="2" fontId="53" fillId="0" borderId="124" xfId="61" applyNumberFormat="1" applyFont="1" applyFill="1" applyBorder="1" applyAlignment="1">
      <alignment horizontal="center" vertical="center"/>
      <protection/>
    </xf>
    <xf numFmtId="2" fontId="53" fillId="0" borderId="125" xfId="61" applyNumberFormat="1" applyFont="1" applyFill="1" applyBorder="1" applyAlignment="1">
      <alignment horizontal="center" vertical="center"/>
      <protection/>
    </xf>
    <xf numFmtId="2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2" fontId="20" fillId="0" borderId="0" xfId="61" applyNumberFormat="1" applyFont="1" applyBorder="1" applyAlignment="1">
      <alignment horizontal="center" vertical="center"/>
      <protection/>
    </xf>
    <xf numFmtId="0" fontId="0" fillId="0" borderId="0" xfId="61" applyFont="1" applyFill="1" applyBorder="1" applyAlignment="1">
      <alignment vertical="center"/>
      <protection/>
    </xf>
    <xf numFmtId="2" fontId="0" fillId="0" borderId="0" xfId="61" applyNumberFormat="1" applyFont="1" applyBorder="1">
      <alignment/>
      <protection/>
    </xf>
    <xf numFmtId="2" fontId="0" fillId="0" borderId="0" xfId="61" applyNumberFormat="1" applyFont="1" applyAlignment="1">
      <alignment vertical="center"/>
      <protection/>
    </xf>
    <xf numFmtId="0" fontId="0" fillId="0" borderId="126" xfId="61" applyNumberFormat="1" applyFont="1" applyFill="1" applyBorder="1" applyAlignment="1" applyProtection="1">
      <alignment horizontal="center" vertical="center"/>
      <protection locked="0"/>
    </xf>
    <xf numFmtId="0" fontId="0" fillId="0" borderId="124" xfId="61" applyFont="1" applyFill="1" applyBorder="1" applyAlignment="1">
      <alignment vertical="center" wrapText="1"/>
      <protection/>
    </xf>
    <xf numFmtId="0" fontId="0" fillId="0" borderId="127" xfId="61" applyFont="1" applyFill="1" applyBorder="1" applyAlignment="1">
      <alignment horizontal="center" vertical="center"/>
      <protection/>
    </xf>
    <xf numFmtId="0" fontId="0" fillId="0" borderId="127" xfId="61" applyNumberFormat="1" applyFont="1" applyFill="1" applyBorder="1" applyAlignment="1">
      <alignment horizontal="center" vertical="center"/>
      <protection/>
    </xf>
    <xf numFmtId="193" fontId="0" fillId="0" borderId="127" xfId="61" applyNumberFormat="1" applyFont="1" applyFill="1" applyBorder="1" applyAlignment="1" applyProtection="1">
      <alignment horizontal="center" vertical="center"/>
      <protection locked="0"/>
    </xf>
    <xf numFmtId="0" fontId="1" fillId="0" borderId="128" xfId="61" applyFont="1" applyFill="1" applyBorder="1" applyAlignment="1" applyProtection="1">
      <alignment horizontal="left" vertical="center"/>
      <protection locked="0"/>
    </xf>
    <xf numFmtId="2" fontId="0" fillId="0" borderId="124" xfId="61" applyNumberFormat="1" applyFont="1" applyBorder="1" applyAlignment="1">
      <alignment horizontal="center" vertical="center"/>
      <protection/>
    </xf>
    <xf numFmtId="2" fontId="0" fillId="0" borderId="127" xfId="61" applyNumberFormat="1" applyFont="1" applyBorder="1" applyAlignment="1">
      <alignment horizontal="center" vertical="center"/>
      <protection/>
    </xf>
    <xf numFmtId="2" fontId="20" fillId="20" borderId="129" xfId="61" applyNumberFormat="1" applyFont="1" applyFill="1" applyBorder="1" applyAlignment="1">
      <alignment horizontal="center" vertical="center"/>
      <protection/>
    </xf>
    <xf numFmtId="2" fontId="0" fillId="0" borderId="0" xfId="61" applyNumberFormat="1" applyFont="1" applyBorder="1" applyAlignment="1">
      <alignment horizontal="center" vertical="center"/>
      <protection/>
    </xf>
    <xf numFmtId="2" fontId="1" fillId="0" borderId="124" xfId="61" applyNumberFormat="1" applyFont="1" applyFill="1" applyBorder="1" applyAlignment="1">
      <alignment horizontal="center" vertical="center"/>
      <protection/>
    </xf>
    <xf numFmtId="2" fontId="18" fillId="0" borderId="130" xfId="61" applyNumberFormat="1" applyFont="1" applyBorder="1" applyAlignment="1">
      <alignment horizontal="center" vertical="center" wrapText="1"/>
      <protection/>
    </xf>
    <xf numFmtId="2" fontId="1" fillId="0" borderId="131" xfId="61" applyNumberFormat="1" applyFont="1" applyFill="1" applyBorder="1" applyAlignment="1">
      <alignment horizontal="center" vertical="center"/>
      <protection/>
    </xf>
    <xf numFmtId="2" fontId="18" fillId="0" borderId="129" xfId="61" applyNumberFormat="1" applyFont="1" applyBorder="1" applyAlignment="1">
      <alignment horizontal="center" vertical="center" wrapText="1"/>
      <protection/>
    </xf>
    <xf numFmtId="2" fontId="1" fillId="0" borderId="132" xfId="61" applyNumberFormat="1" applyFont="1" applyFill="1" applyBorder="1" applyAlignment="1">
      <alignment horizontal="center" vertical="center"/>
      <protection/>
    </xf>
    <xf numFmtId="2" fontId="1" fillId="0" borderId="130" xfId="61" applyNumberFormat="1" applyFont="1" applyBorder="1" applyAlignment="1">
      <alignment horizontal="center" vertical="center" wrapText="1"/>
      <protection/>
    </xf>
    <xf numFmtId="2" fontId="53" fillId="0" borderId="131" xfId="61" applyNumberFormat="1" applyFont="1" applyFill="1" applyBorder="1" applyAlignment="1">
      <alignment horizontal="center" vertical="center"/>
      <protection/>
    </xf>
    <xf numFmtId="2" fontId="1" fillId="0" borderId="128" xfId="61" applyNumberFormat="1" applyFont="1" applyBorder="1" applyAlignment="1">
      <alignment horizontal="center" vertical="center" wrapText="1"/>
      <protection/>
    </xf>
    <xf numFmtId="1" fontId="36" fillId="0" borderId="0" xfId="61" applyNumberFormat="1" applyFont="1" applyFill="1" applyBorder="1" applyAlignment="1" applyProtection="1">
      <alignment horizontal="center" vertical="center"/>
      <protection locked="0"/>
    </xf>
    <xf numFmtId="0" fontId="0" fillId="0" borderId="0" xfId="61" applyFill="1" applyBorder="1">
      <alignment/>
      <protection/>
    </xf>
    <xf numFmtId="0" fontId="37" fillId="0" borderId="0" xfId="61" applyFont="1" applyFill="1" applyBorder="1" applyAlignment="1">
      <alignment horizontal="center" vertical="center"/>
      <protection/>
    </xf>
    <xf numFmtId="0" fontId="37" fillId="0" borderId="0" xfId="61" applyNumberFormat="1" applyFont="1" applyFill="1" applyBorder="1" applyAlignment="1" applyProtection="1">
      <alignment horizontal="center" vertical="center"/>
      <protection locked="0"/>
    </xf>
    <xf numFmtId="193" fontId="28" fillId="0" borderId="0" xfId="61" applyNumberFormat="1" applyFont="1" applyFill="1" applyBorder="1" applyAlignment="1" applyProtection="1">
      <alignment horizontal="center" vertical="center"/>
      <protection locked="0"/>
    </xf>
    <xf numFmtId="0" fontId="37" fillId="0" borderId="0" xfId="61" applyFont="1" applyFill="1" applyBorder="1" applyAlignment="1">
      <alignment vertical="center" wrapText="1"/>
      <protection/>
    </xf>
    <xf numFmtId="0" fontId="28" fillId="0" borderId="0" xfId="61" applyFont="1" applyFill="1" applyBorder="1" applyAlignment="1">
      <alignment vertical="center"/>
      <protection/>
    </xf>
    <xf numFmtId="2" fontId="36" fillId="0" borderId="0" xfId="61" applyNumberFormat="1" applyFont="1" applyFill="1" applyBorder="1" applyAlignment="1">
      <alignment horizontal="center" vertical="center"/>
      <protection/>
    </xf>
    <xf numFmtId="0" fontId="54" fillId="24" borderId="0" xfId="61" applyFont="1" applyFill="1" applyBorder="1">
      <alignment/>
      <protection/>
    </xf>
    <xf numFmtId="0" fontId="23" fillId="24" borderId="0" xfId="61" applyFont="1" applyFill="1" applyBorder="1">
      <alignment/>
      <protection/>
    </xf>
    <xf numFmtId="0" fontId="23" fillId="0" borderId="0" xfId="61" applyFont="1" applyBorder="1">
      <alignment/>
      <protection/>
    </xf>
    <xf numFmtId="0" fontId="50" fillId="0" borderId="0" xfId="61" applyFont="1" applyFill="1" applyBorder="1" applyAlignment="1">
      <alignment vertical="center"/>
      <protection/>
    </xf>
    <xf numFmtId="0" fontId="18" fillId="23" borderId="11" xfId="61" applyFont="1" applyFill="1" applyBorder="1" applyAlignment="1">
      <alignment horizontal="left" vertical="center" wrapText="1"/>
      <protection/>
    </xf>
    <xf numFmtId="0" fontId="0" fillId="0" borderId="36" xfId="61" applyFont="1" applyFill="1" applyBorder="1" applyAlignment="1">
      <alignment vertical="center" wrapText="1"/>
      <protection/>
    </xf>
    <xf numFmtId="0" fontId="1" fillId="0" borderId="45" xfId="61" applyFont="1" applyBorder="1" applyAlignment="1">
      <alignment vertical="center"/>
      <protection/>
    </xf>
    <xf numFmtId="0" fontId="0" fillId="0" borderId="45" xfId="61" applyNumberFormat="1" applyFont="1" applyFill="1" applyBorder="1" applyAlignment="1">
      <alignment horizontal="center" vertical="center" wrapText="1"/>
      <protection/>
    </xf>
    <xf numFmtId="193" fontId="0" fillId="0" borderId="45" xfId="61" applyNumberFormat="1" applyFont="1" applyFill="1" applyBorder="1" applyAlignment="1">
      <alignment horizontal="center" vertical="center" wrapText="1"/>
      <protection/>
    </xf>
    <xf numFmtId="0" fontId="0" fillId="0" borderId="37" xfId="61" applyFont="1" applyFill="1" applyBorder="1" applyAlignment="1">
      <alignment vertical="center" wrapText="1"/>
      <protection/>
    </xf>
    <xf numFmtId="2" fontId="20" fillId="20" borderId="18" xfId="61" applyNumberFormat="1" applyFont="1" applyFill="1" applyBorder="1" applyAlignment="1">
      <alignment horizontal="center" vertical="center"/>
      <protection/>
    </xf>
    <xf numFmtId="2" fontId="50" fillId="0" borderId="133" xfId="61" applyNumberFormat="1" applyFont="1" applyFill="1" applyBorder="1" applyAlignment="1">
      <alignment horizontal="center" vertical="center"/>
      <protection/>
    </xf>
    <xf numFmtId="2" fontId="1" fillId="0" borderId="36" xfId="61" applyNumberFormat="1" applyFont="1" applyBorder="1" applyAlignment="1">
      <alignment horizontal="center" vertical="center" wrapText="1"/>
      <protection/>
    </xf>
    <xf numFmtId="2" fontId="1" fillId="0" borderId="54" xfId="61" applyNumberFormat="1" applyFont="1" applyBorder="1" applyAlignment="1">
      <alignment horizontal="center" vertical="center" wrapText="1"/>
      <protection/>
    </xf>
    <xf numFmtId="2" fontId="18" fillId="0" borderId="37" xfId="61" applyNumberFormat="1" applyFont="1" applyBorder="1" applyAlignment="1">
      <alignment horizontal="center" vertical="center" wrapText="1"/>
      <protection/>
    </xf>
    <xf numFmtId="2" fontId="1" fillId="0" borderId="49" xfId="61" applyNumberFormat="1" applyFont="1" applyBorder="1" applyAlignment="1">
      <alignment horizontal="center" vertical="center" wrapText="1"/>
      <protection/>
    </xf>
    <xf numFmtId="0" fontId="20" fillId="0" borderId="18" xfId="61" applyNumberFormat="1" applyFont="1" applyFill="1" applyBorder="1" applyAlignment="1" applyProtection="1">
      <alignment horizontal="center" vertical="center"/>
      <protection locked="0"/>
    </xf>
    <xf numFmtId="0" fontId="0" fillId="0" borderId="19" xfId="61" applyFont="1" applyFill="1" applyBorder="1" applyAlignment="1">
      <alignment vertical="center" wrapText="1"/>
      <protection/>
    </xf>
    <xf numFmtId="0" fontId="1" fillId="0" borderId="22" xfId="61" applyFont="1" applyBorder="1" applyAlignment="1">
      <alignment vertical="center"/>
      <protection/>
    </xf>
    <xf numFmtId="0" fontId="0" fillId="0" borderId="22" xfId="61" applyNumberFormat="1" applyFont="1" applyFill="1" applyBorder="1" applyAlignment="1">
      <alignment horizontal="center" vertical="center" wrapText="1"/>
      <protection/>
    </xf>
    <xf numFmtId="193" fontId="0" fillId="0" borderId="22" xfId="61" applyNumberFormat="1" applyFont="1" applyFill="1" applyBorder="1" applyAlignment="1">
      <alignment horizontal="center" vertical="center" wrapText="1"/>
      <protection/>
    </xf>
    <xf numFmtId="0" fontId="0" fillId="0" borderId="20" xfId="61" applyFont="1" applyFill="1" applyBorder="1" applyAlignment="1">
      <alignment vertical="center" wrapText="1"/>
      <protection/>
    </xf>
    <xf numFmtId="2" fontId="1" fillId="0" borderId="17" xfId="61" applyNumberFormat="1" applyFont="1" applyBorder="1" applyAlignment="1">
      <alignment horizontal="center" vertical="center" wrapText="1"/>
      <protection/>
    </xf>
    <xf numFmtId="2" fontId="1" fillId="0" borderId="16" xfId="61" applyNumberFormat="1" applyFont="1" applyBorder="1" applyAlignment="1">
      <alignment horizontal="center" vertical="center" wrapText="1"/>
      <protection/>
    </xf>
    <xf numFmtId="2" fontId="18" fillId="0" borderId="38" xfId="61" applyNumberFormat="1" applyFont="1" applyBorder="1" applyAlignment="1">
      <alignment horizontal="center" vertical="center" wrapText="1"/>
      <protection/>
    </xf>
    <xf numFmtId="2" fontId="1" fillId="0" borderId="106" xfId="61" applyNumberFormat="1" applyFont="1" applyBorder="1" applyAlignment="1">
      <alignment horizontal="center" vertical="center" wrapText="1"/>
      <protection/>
    </xf>
    <xf numFmtId="2" fontId="18" fillId="0" borderId="16" xfId="61" applyNumberFormat="1" applyFont="1" applyBorder="1" applyAlignment="1">
      <alignment horizontal="center" vertical="center" wrapText="1"/>
      <protection/>
    </xf>
    <xf numFmtId="2" fontId="1" fillId="0" borderId="38" xfId="61" applyNumberFormat="1" applyFont="1" applyBorder="1" applyAlignment="1">
      <alignment horizontal="center" vertical="center" wrapText="1"/>
      <protection/>
    </xf>
    <xf numFmtId="0" fontId="0" fillId="0" borderId="22" xfId="61" applyFont="1" applyFill="1" applyBorder="1" applyAlignment="1">
      <alignment horizontal="center" vertical="center" wrapText="1"/>
      <protection/>
    </xf>
    <xf numFmtId="0" fontId="1" fillId="0" borderId="22" xfId="61" applyNumberFormat="1" applyFont="1" applyBorder="1" applyAlignment="1">
      <alignment horizontal="center" vertical="center" wrapText="1"/>
      <protection/>
    </xf>
    <xf numFmtId="2" fontId="50" fillId="0" borderId="121" xfId="61" applyNumberFormat="1" applyFont="1" applyFill="1" applyBorder="1" applyAlignment="1">
      <alignment horizontal="center" vertical="center"/>
      <protection/>
    </xf>
    <xf numFmtId="2" fontId="0" fillId="0" borderId="0" xfId="61" applyNumberFormat="1" applyFont="1" applyFill="1" applyBorder="1" applyAlignment="1">
      <alignment vertical="center"/>
      <protection/>
    </xf>
    <xf numFmtId="2" fontId="1" fillId="0" borderId="19" xfId="61" applyNumberFormat="1" applyFont="1" applyBorder="1" applyAlignment="1">
      <alignment horizontal="center" vertical="center" wrapText="1"/>
      <protection/>
    </xf>
    <xf numFmtId="2" fontId="1" fillId="0" borderId="23" xfId="61" applyNumberFormat="1" applyFont="1" applyBorder="1" applyAlignment="1">
      <alignment horizontal="center" vertical="center" wrapText="1"/>
      <protection/>
    </xf>
    <xf numFmtId="2" fontId="18" fillId="0" borderId="20" xfId="61" applyNumberFormat="1" applyFont="1" applyBorder="1" applyAlignment="1">
      <alignment horizontal="center" vertical="center" wrapText="1"/>
      <protection/>
    </xf>
    <xf numFmtId="2" fontId="1" fillId="0" borderId="33" xfId="61" applyNumberFormat="1" applyFont="1" applyBorder="1" applyAlignment="1">
      <alignment horizontal="center" vertical="center" wrapText="1"/>
      <protection/>
    </xf>
    <xf numFmtId="0" fontId="0" fillId="0" borderId="25" xfId="61" applyFont="1" applyFill="1" applyBorder="1" applyAlignment="1">
      <alignment vertical="center" wrapText="1"/>
      <protection/>
    </xf>
    <xf numFmtId="0" fontId="1" fillId="0" borderId="27" xfId="61" applyFont="1" applyBorder="1" applyAlignment="1">
      <alignment vertical="center"/>
      <protection/>
    </xf>
    <xf numFmtId="0" fontId="0" fillId="0" borderId="27" xfId="61" applyFont="1" applyBorder="1" applyAlignment="1">
      <alignment vertical="center"/>
      <protection/>
    </xf>
    <xf numFmtId="0" fontId="0" fillId="0" borderId="27" xfId="61" applyNumberFormat="1" applyFont="1" applyFill="1" applyBorder="1" applyAlignment="1">
      <alignment horizontal="center" vertical="center" wrapText="1"/>
      <protection/>
    </xf>
    <xf numFmtId="193" fontId="0" fillId="0" borderId="27" xfId="61" applyNumberFormat="1" applyFont="1" applyFill="1" applyBorder="1" applyAlignment="1">
      <alignment horizontal="center" vertical="center" wrapText="1"/>
      <protection/>
    </xf>
    <xf numFmtId="0" fontId="0" fillId="0" borderId="29" xfId="61" applyFont="1" applyFill="1" applyBorder="1" applyAlignment="1">
      <alignment vertical="center" wrapText="1"/>
      <protection/>
    </xf>
    <xf numFmtId="2" fontId="50" fillId="0" borderId="134" xfId="61" applyNumberFormat="1" applyFont="1" applyFill="1" applyBorder="1" applyAlignment="1">
      <alignment horizontal="center" vertical="center"/>
      <protection/>
    </xf>
    <xf numFmtId="2" fontId="1" fillId="0" borderId="25" xfId="61" applyNumberFormat="1" applyFont="1" applyBorder="1" applyAlignment="1">
      <alignment horizontal="center" vertical="center" wrapText="1"/>
      <protection/>
    </xf>
    <xf numFmtId="2" fontId="1" fillId="0" borderId="28" xfId="61" applyNumberFormat="1" applyFont="1" applyBorder="1" applyAlignment="1">
      <alignment horizontal="center" vertical="center" wrapText="1"/>
      <protection/>
    </xf>
    <xf numFmtId="2" fontId="18" fillId="0" borderId="29" xfId="61" applyNumberFormat="1" applyFont="1" applyBorder="1" applyAlignment="1">
      <alignment horizontal="center" vertical="center" wrapText="1"/>
      <protection/>
    </xf>
    <xf numFmtId="2" fontId="1" fillId="0" borderId="34" xfId="61" applyNumberFormat="1" applyFont="1" applyBorder="1" applyAlignment="1">
      <alignment horizontal="center" vertical="center" wrapText="1"/>
      <protection/>
    </xf>
    <xf numFmtId="0" fontId="18" fillId="23" borderId="30" xfId="61" applyFont="1" applyFill="1" applyBorder="1" applyAlignment="1">
      <alignment horizontal="center" vertical="center" wrapText="1"/>
      <protection/>
    </xf>
    <xf numFmtId="0" fontId="0" fillId="0" borderId="0" xfId="61" applyFill="1" applyBorder="1" applyAlignment="1">
      <alignment vertical="center"/>
      <protection/>
    </xf>
    <xf numFmtId="0" fontId="1" fillId="0" borderId="45" xfId="61" applyFont="1" applyBorder="1" applyAlignment="1">
      <alignment horizontal="center" vertical="center" wrapText="1"/>
      <protection/>
    </xf>
    <xf numFmtId="0" fontId="1" fillId="0" borderId="45" xfId="61" applyNumberFormat="1" applyFont="1" applyBorder="1" applyAlignment="1">
      <alignment horizontal="center" vertical="center" wrapText="1"/>
      <protection/>
    </xf>
    <xf numFmtId="0" fontId="0" fillId="0" borderId="45" xfId="61" applyNumberFormat="1" applyFont="1" applyFill="1" applyBorder="1" applyAlignment="1">
      <alignment horizontal="center" vertical="center"/>
      <protection/>
    </xf>
    <xf numFmtId="193" fontId="0" fillId="0" borderId="45" xfId="61" applyNumberFormat="1" applyFont="1" applyFill="1" applyBorder="1" applyAlignment="1" applyProtection="1">
      <alignment horizontal="center" vertical="center"/>
      <protection locked="0"/>
    </xf>
    <xf numFmtId="0" fontId="1" fillId="0" borderId="135" xfId="61" applyFont="1" applyFill="1" applyBorder="1" applyAlignment="1" applyProtection="1">
      <alignment horizontal="left" vertical="center"/>
      <protection locked="0"/>
    </xf>
    <xf numFmtId="2" fontId="20" fillId="20" borderId="136" xfId="61" applyNumberFormat="1" applyFont="1" applyFill="1" applyBorder="1" applyAlignment="1">
      <alignment horizontal="center" vertical="center"/>
      <protection/>
    </xf>
    <xf numFmtId="0" fontId="1" fillId="0" borderId="22" xfId="61" applyFont="1" applyBorder="1" applyAlignment="1">
      <alignment horizontal="center" vertical="center"/>
      <protection/>
    </xf>
    <xf numFmtId="0" fontId="0" fillId="0" borderId="22" xfId="61" applyNumberFormat="1" applyFont="1" applyFill="1" applyBorder="1" applyAlignment="1">
      <alignment horizontal="center" vertical="center"/>
      <protection/>
    </xf>
    <xf numFmtId="193" fontId="0" fillId="0" borderId="22" xfId="61" applyNumberFormat="1" applyFont="1" applyFill="1" applyBorder="1" applyAlignment="1" applyProtection="1">
      <alignment horizontal="center" vertical="center"/>
      <protection locked="0"/>
    </xf>
    <xf numFmtId="0" fontId="1" fillId="0" borderId="137" xfId="61" applyFont="1" applyFill="1" applyBorder="1" applyAlignment="1" applyProtection="1">
      <alignment horizontal="left" vertical="center"/>
      <protection locked="0"/>
    </xf>
    <xf numFmtId="2" fontId="20" fillId="20" borderId="138" xfId="61" applyNumberFormat="1" applyFont="1" applyFill="1" applyBorder="1" applyAlignment="1">
      <alignment horizontal="center" vertical="center"/>
      <protection/>
    </xf>
    <xf numFmtId="2" fontId="18" fillId="0" borderId="23" xfId="61" applyNumberFormat="1" applyFont="1" applyBorder="1" applyAlignment="1">
      <alignment horizontal="center" vertical="center" wrapText="1"/>
      <protection/>
    </xf>
    <xf numFmtId="2" fontId="1" fillId="0" borderId="20" xfId="61" applyNumberFormat="1" applyFont="1" applyBorder="1" applyAlignment="1">
      <alignment horizontal="center" vertical="center" wrapText="1"/>
      <protection/>
    </xf>
    <xf numFmtId="0" fontId="0" fillId="0" borderId="22" xfId="61" applyFont="1" applyBorder="1" applyAlignment="1">
      <alignment horizontal="center" vertical="center"/>
      <protection/>
    </xf>
    <xf numFmtId="0" fontId="0" fillId="0" borderId="22" xfId="61" applyFont="1" applyBorder="1" applyAlignment="1">
      <alignment vertical="center"/>
      <protection/>
    </xf>
    <xf numFmtId="0" fontId="1" fillId="0" borderId="22" xfId="61" applyFont="1" applyBorder="1" applyAlignment="1">
      <alignment horizontal="center" vertical="center" wrapText="1"/>
      <protection/>
    </xf>
    <xf numFmtId="49" fontId="1" fillId="0" borderId="22" xfId="61" applyNumberFormat="1" applyFont="1" applyBorder="1" applyAlignment="1">
      <alignment horizontal="center" vertical="center" wrapText="1"/>
      <protection/>
    </xf>
    <xf numFmtId="0" fontId="1" fillId="0" borderId="27" xfId="61" applyFont="1" applyBorder="1" applyAlignment="1">
      <alignment horizontal="center" vertical="center" wrapText="1"/>
      <protection/>
    </xf>
    <xf numFmtId="0" fontId="1" fillId="0" borderId="27" xfId="61" applyNumberFormat="1" applyFont="1" applyBorder="1" applyAlignment="1">
      <alignment horizontal="center" vertical="center" wrapText="1"/>
      <protection/>
    </xf>
    <xf numFmtId="0" fontId="0" fillId="0" borderId="27" xfId="61" applyNumberFormat="1" applyFont="1" applyFill="1" applyBorder="1" applyAlignment="1">
      <alignment horizontal="center" vertical="center"/>
      <protection/>
    </xf>
    <xf numFmtId="193" fontId="0" fillId="0" borderId="27" xfId="61" applyNumberFormat="1" applyFont="1" applyFill="1" applyBorder="1" applyAlignment="1" applyProtection="1">
      <alignment horizontal="center" vertical="center"/>
      <protection locked="0"/>
    </xf>
    <xf numFmtId="0" fontId="1" fillId="0" borderId="139" xfId="61" applyFont="1" applyFill="1" applyBorder="1" applyAlignment="1" applyProtection="1">
      <alignment horizontal="left" vertical="center"/>
      <protection locked="0"/>
    </xf>
    <xf numFmtId="2" fontId="20" fillId="20" borderId="140" xfId="61" applyNumberFormat="1" applyFont="1" applyFill="1" applyBorder="1" applyAlignment="1">
      <alignment horizontal="center" vertical="center"/>
      <protection/>
    </xf>
    <xf numFmtId="2" fontId="18" fillId="0" borderId="28" xfId="61" applyNumberFormat="1" applyFont="1" applyBorder="1" applyAlignment="1">
      <alignment horizontal="center" vertical="center" wrapText="1"/>
      <protection/>
    </xf>
    <xf numFmtId="2" fontId="1" fillId="0" borderId="29" xfId="61" applyNumberFormat="1" applyFont="1" applyBorder="1" applyAlignment="1">
      <alignment horizontal="center" vertical="center" wrapText="1"/>
      <protection/>
    </xf>
    <xf numFmtId="0" fontId="0" fillId="0" borderId="0" xfId="61" applyFont="1" applyFill="1" applyBorder="1">
      <alignment/>
      <protection/>
    </xf>
    <xf numFmtId="193" fontId="0" fillId="0" borderId="0" xfId="61" applyNumberFormat="1" applyFont="1" applyFill="1" applyBorder="1">
      <alignment/>
      <protection/>
    </xf>
    <xf numFmtId="0" fontId="51" fillId="0" borderId="0" xfId="61" applyFont="1" applyFill="1" applyBorder="1" applyAlignment="1">
      <alignment horizontal="center" vertical="center"/>
      <protection/>
    </xf>
    <xf numFmtId="0" fontId="51" fillId="0" borderId="0" xfId="61" applyFont="1" applyFill="1" applyBorder="1">
      <alignment/>
      <protection/>
    </xf>
    <xf numFmtId="0" fontId="1" fillId="0" borderId="0" xfId="61" applyFont="1" applyFill="1" applyBorder="1" applyAlignment="1">
      <alignment horizontal="center" vertical="center" wrapText="1"/>
      <protection/>
    </xf>
    <xf numFmtId="2" fontId="1" fillId="0" borderId="0" xfId="61" applyNumberFormat="1" applyFont="1" applyFill="1" applyBorder="1" applyAlignment="1">
      <alignment horizontal="center" vertical="center" wrapText="1"/>
      <protection/>
    </xf>
    <xf numFmtId="0" fontId="36" fillId="23" borderId="141" xfId="61" applyFont="1" applyFill="1" applyBorder="1" applyAlignment="1">
      <alignment horizontal="center" vertical="center"/>
      <protection/>
    </xf>
    <xf numFmtId="0" fontId="44" fillId="23" borderId="142" xfId="61" applyFont="1" applyFill="1" applyBorder="1" applyAlignment="1">
      <alignment horizontal="center" vertical="center"/>
      <protection/>
    </xf>
    <xf numFmtId="0" fontId="44" fillId="23" borderId="143" xfId="61" applyFont="1" applyFill="1" applyBorder="1" applyAlignment="1">
      <alignment horizontal="center" vertical="center"/>
      <protection/>
    </xf>
    <xf numFmtId="0" fontId="0" fillId="0" borderId="133" xfId="61" applyFont="1" applyFill="1" applyBorder="1" applyAlignment="1">
      <alignment vertical="center" wrapText="1"/>
      <protection/>
    </xf>
    <xf numFmtId="0" fontId="0" fillId="0" borderId="144" xfId="61" applyFont="1" applyFill="1" applyBorder="1" applyAlignment="1">
      <alignment horizontal="center" vertical="center"/>
      <protection/>
    </xf>
    <xf numFmtId="0" fontId="0" fillId="0" borderId="144" xfId="61" applyNumberFormat="1" applyFont="1" applyFill="1" applyBorder="1" applyAlignment="1">
      <alignment horizontal="center" vertical="center"/>
      <protection/>
    </xf>
    <xf numFmtId="193" fontId="0" fillId="0" borderId="144" xfId="61" applyNumberFormat="1" applyFont="1" applyFill="1" applyBorder="1" applyAlignment="1" applyProtection="1">
      <alignment horizontal="center" vertical="center"/>
      <protection locked="0"/>
    </xf>
    <xf numFmtId="0" fontId="1" fillId="0" borderId="145" xfId="61" applyFont="1" applyFill="1" applyBorder="1" applyAlignment="1" applyProtection="1">
      <alignment horizontal="left" vertical="center"/>
      <protection locked="0"/>
    </xf>
    <xf numFmtId="2" fontId="18" fillId="20" borderId="138" xfId="78" applyNumberFormat="1" applyFont="1" applyFill="1" applyBorder="1" applyAlignment="1">
      <alignment horizontal="center"/>
      <protection/>
    </xf>
    <xf numFmtId="2" fontId="1" fillId="0" borderId="133" xfId="61" applyNumberFormat="1" applyFont="1" applyFill="1" applyBorder="1" applyAlignment="1">
      <alignment horizontal="center" vertical="center"/>
      <protection/>
    </xf>
    <xf numFmtId="2" fontId="20" fillId="24" borderId="146" xfId="61" applyNumberFormat="1" applyFont="1" applyFill="1" applyBorder="1" applyAlignment="1">
      <alignment horizontal="center" vertical="center"/>
      <protection/>
    </xf>
    <xf numFmtId="2" fontId="1" fillId="24" borderId="133" xfId="61" applyNumberFormat="1" applyFont="1" applyFill="1" applyBorder="1" applyAlignment="1">
      <alignment horizontal="center" vertical="center"/>
      <protection/>
    </xf>
    <xf numFmtId="2" fontId="0" fillId="24" borderId="146" xfId="61" applyNumberFormat="1" applyFont="1" applyFill="1" applyBorder="1" applyAlignment="1">
      <alignment horizontal="center" vertical="center"/>
      <protection/>
    </xf>
    <xf numFmtId="2" fontId="1" fillId="24" borderId="147" xfId="61" applyNumberFormat="1" applyFont="1" applyFill="1" applyBorder="1" applyAlignment="1">
      <alignment horizontal="center" vertical="center"/>
      <protection/>
    </xf>
    <xf numFmtId="2" fontId="1" fillId="24" borderId="0" xfId="61" applyNumberFormat="1" applyFont="1" applyFill="1" applyBorder="1" applyAlignment="1">
      <alignment horizontal="center" vertical="center"/>
      <protection/>
    </xf>
    <xf numFmtId="2" fontId="1" fillId="24" borderId="148" xfId="61" applyNumberFormat="1" applyFont="1" applyFill="1" applyBorder="1" applyAlignment="1">
      <alignment horizontal="center" vertical="center"/>
      <protection/>
    </xf>
    <xf numFmtId="2" fontId="20" fillId="24" borderId="149" xfId="61" applyNumberFormat="1" applyFont="1" applyFill="1" applyBorder="1" applyAlignment="1">
      <alignment horizontal="center" vertical="center"/>
      <protection/>
    </xf>
    <xf numFmtId="2" fontId="1" fillId="24" borderId="121" xfId="61" applyNumberFormat="1" applyFont="1" applyFill="1" applyBorder="1" applyAlignment="1">
      <alignment horizontal="center" vertical="center"/>
      <protection/>
    </xf>
    <xf numFmtId="2" fontId="0" fillId="24" borderId="149" xfId="61" applyNumberFormat="1" applyFont="1" applyFill="1" applyBorder="1" applyAlignment="1">
      <alignment horizontal="center" vertical="center"/>
      <protection/>
    </xf>
    <xf numFmtId="2" fontId="1" fillId="24" borderId="123" xfId="61" applyNumberFormat="1" applyFont="1" applyFill="1" applyBorder="1" applyAlignment="1">
      <alignment horizontal="center" vertical="center"/>
      <protection/>
    </xf>
    <xf numFmtId="2" fontId="1" fillId="24" borderId="150" xfId="61" applyNumberFormat="1" applyFont="1" applyFill="1" applyBorder="1" applyAlignment="1">
      <alignment horizontal="center" vertical="center"/>
      <protection/>
    </xf>
    <xf numFmtId="2" fontId="1" fillId="24" borderId="46" xfId="61" applyNumberFormat="1" applyFont="1" applyFill="1" applyBorder="1" applyAlignment="1">
      <alignment horizontal="center" vertical="center"/>
      <protection/>
    </xf>
    <xf numFmtId="0" fontId="0" fillId="0" borderId="134" xfId="61" applyFont="1" applyFill="1" applyBorder="1" applyAlignment="1">
      <alignment vertical="center" wrapText="1"/>
      <protection/>
    </xf>
    <xf numFmtId="0" fontId="0" fillId="0" borderId="151" xfId="61" applyFont="1" applyFill="1" applyBorder="1" applyAlignment="1">
      <alignment horizontal="center" vertical="center"/>
      <protection/>
    </xf>
    <xf numFmtId="0" fontId="0" fillId="0" borderId="151" xfId="61" applyNumberFormat="1" applyFont="1" applyFill="1" applyBorder="1" applyAlignment="1">
      <alignment horizontal="center" vertical="center"/>
      <protection/>
    </xf>
    <xf numFmtId="193" fontId="0" fillId="0" borderId="151" xfId="61" applyNumberFormat="1" applyFont="1" applyFill="1" applyBorder="1" applyAlignment="1" applyProtection="1">
      <alignment horizontal="center" vertical="center"/>
      <protection locked="0"/>
    </xf>
    <xf numFmtId="0" fontId="1" fillId="0" borderId="152" xfId="61" applyFont="1" applyFill="1" applyBorder="1" applyAlignment="1" applyProtection="1">
      <alignment horizontal="left" vertical="center"/>
      <protection locked="0"/>
    </xf>
    <xf numFmtId="2" fontId="18" fillId="20" borderId="153" xfId="78" applyNumberFormat="1" applyFont="1" applyFill="1" applyBorder="1" applyAlignment="1">
      <alignment horizontal="center"/>
      <protection/>
    </xf>
    <xf numFmtId="49" fontId="42" fillId="0" borderId="0" xfId="61" applyNumberFormat="1" applyFont="1" applyFill="1" applyBorder="1" applyAlignment="1">
      <alignment horizontal="center" vertical="center"/>
      <protection/>
    </xf>
    <xf numFmtId="49" fontId="0" fillId="0" borderId="0" xfId="61" applyNumberFormat="1" applyFont="1" applyFill="1" applyBorder="1" applyAlignment="1">
      <alignment vertical="center"/>
      <protection/>
    </xf>
    <xf numFmtId="2" fontId="1" fillId="0" borderId="134" xfId="61" applyNumberFormat="1" applyFont="1" applyFill="1" applyBorder="1" applyAlignment="1">
      <alignment horizontal="center" vertical="center"/>
      <protection/>
    </xf>
    <xf numFmtId="2" fontId="20" fillId="24" borderId="154" xfId="61" applyNumberFormat="1" applyFont="1" applyFill="1" applyBorder="1" applyAlignment="1">
      <alignment horizontal="center" vertical="center"/>
      <protection/>
    </xf>
    <xf numFmtId="2" fontId="1" fillId="24" borderId="134" xfId="61" applyNumberFormat="1" applyFont="1" applyFill="1" applyBorder="1" applyAlignment="1">
      <alignment horizontal="center" vertical="center"/>
      <protection/>
    </xf>
    <xf numFmtId="2" fontId="1" fillId="24" borderId="155" xfId="61" applyNumberFormat="1" applyFont="1" applyFill="1" applyBorder="1" applyAlignment="1">
      <alignment horizontal="center" vertical="center"/>
      <protection/>
    </xf>
    <xf numFmtId="2" fontId="1" fillId="24" borderId="156" xfId="61" applyNumberFormat="1" applyFont="1" applyFill="1" applyBorder="1" applyAlignment="1">
      <alignment horizontal="center" vertical="center"/>
      <protection/>
    </xf>
    <xf numFmtId="2" fontId="1" fillId="24" borderId="157" xfId="61" applyNumberFormat="1" applyFont="1" applyFill="1" applyBorder="1" applyAlignment="1">
      <alignment horizontal="center" vertical="center"/>
      <protection/>
    </xf>
    <xf numFmtId="2" fontId="0" fillId="24" borderId="154" xfId="61" applyNumberFormat="1" applyFont="1" applyFill="1" applyBorder="1" applyAlignment="1">
      <alignment horizontal="center" vertical="center"/>
      <protection/>
    </xf>
    <xf numFmtId="0" fontId="1" fillId="0" borderId="0" xfId="61" applyFont="1" applyFill="1" applyBorder="1" applyAlignment="1">
      <alignment horizontal="center" vertical="center"/>
      <protection/>
    </xf>
    <xf numFmtId="193" fontId="1" fillId="0" borderId="0" xfId="61" applyNumberFormat="1" applyFont="1" applyFill="1" applyBorder="1" applyAlignment="1">
      <alignment horizontal="center" vertical="center"/>
      <protection/>
    </xf>
    <xf numFmtId="169" fontId="20" fillId="0" borderId="0" xfId="61" applyNumberFormat="1" applyFont="1" applyFill="1" applyBorder="1" applyAlignment="1">
      <alignment horizontal="center" vertical="center"/>
      <protection/>
    </xf>
    <xf numFmtId="2" fontId="20" fillId="0" borderId="146" xfId="61" applyNumberFormat="1" applyFont="1" applyFill="1" applyBorder="1" applyAlignment="1">
      <alignment horizontal="center" vertical="center"/>
      <protection/>
    </xf>
    <xf numFmtId="2" fontId="0" fillId="0" borderId="146" xfId="61" applyNumberFormat="1" applyFont="1" applyFill="1" applyBorder="1" applyAlignment="1">
      <alignment horizontal="center" vertical="center"/>
      <protection/>
    </xf>
    <xf numFmtId="2" fontId="1" fillId="0" borderId="158" xfId="61" applyNumberFormat="1" applyFont="1" applyFill="1" applyBorder="1" applyAlignment="1">
      <alignment horizontal="center" vertical="center"/>
      <protection/>
    </xf>
    <xf numFmtId="2" fontId="1" fillId="0" borderId="159" xfId="61" applyNumberFormat="1" applyFont="1" applyFill="1" applyBorder="1" applyAlignment="1">
      <alignment horizontal="center" vertical="center"/>
      <protection/>
    </xf>
    <xf numFmtId="2" fontId="1" fillId="0" borderId="48" xfId="61" applyNumberFormat="1" applyFont="1" applyFill="1" applyBorder="1" applyAlignment="1">
      <alignment horizontal="center" vertical="center"/>
      <protection/>
    </xf>
    <xf numFmtId="2" fontId="0" fillId="0" borderId="149" xfId="61" applyNumberFormat="1" applyFont="1" applyFill="1" applyBorder="1" applyAlignment="1">
      <alignment horizontal="center" vertical="center"/>
      <protection/>
    </xf>
    <xf numFmtId="2" fontId="20" fillId="0" borderId="149" xfId="61" applyNumberFormat="1" applyFont="1" applyFill="1" applyBorder="1" applyAlignment="1">
      <alignment horizontal="center" vertical="center"/>
      <protection/>
    </xf>
    <xf numFmtId="2" fontId="1" fillId="0" borderId="123" xfId="61" applyNumberFormat="1" applyFont="1" applyFill="1" applyBorder="1" applyAlignment="1">
      <alignment horizontal="center" vertical="center"/>
      <protection/>
    </xf>
    <xf numFmtId="2" fontId="1" fillId="0" borderId="150" xfId="61" applyNumberFormat="1" applyFont="1" applyFill="1" applyBorder="1" applyAlignment="1">
      <alignment horizontal="center" vertical="center"/>
      <protection/>
    </xf>
    <xf numFmtId="2" fontId="0" fillId="0" borderId="0" xfId="61" applyNumberFormat="1" applyFont="1" applyFill="1" applyBorder="1">
      <alignment/>
      <protection/>
    </xf>
    <xf numFmtId="2" fontId="20" fillId="0" borderId="154" xfId="61" applyNumberFormat="1" applyFont="1" applyFill="1" applyBorder="1" applyAlignment="1">
      <alignment horizontal="center" vertical="center"/>
      <protection/>
    </xf>
    <xf numFmtId="2" fontId="0" fillId="0" borderId="154" xfId="61" applyNumberFormat="1" applyFont="1" applyFill="1" applyBorder="1" applyAlignment="1">
      <alignment horizontal="center" vertical="center"/>
      <protection/>
    </xf>
    <xf numFmtId="2" fontId="1" fillId="0" borderId="125" xfId="61" applyNumberFormat="1" applyFont="1" applyFill="1" applyBorder="1" applyAlignment="1">
      <alignment horizontal="center" vertical="center"/>
      <protection/>
    </xf>
    <xf numFmtId="2" fontId="1" fillId="0" borderId="160" xfId="61" applyNumberFormat="1" applyFont="1" applyFill="1" applyBorder="1" applyAlignment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 locked="0"/>
    </xf>
    <xf numFmtId="0" fontId="1" fillId="0" borderId="0" xfId="61" applyFont="1" applyFill="1" applyBorder="1" applyAlignment="1">
      <alignment vertical="center" wrapText="1"/>
      <protection/>
    </xf>
    <xf numFmtId="49" fontId="1" fillId="0" borderId="0" xfId="61" applyNumberFormat="1" applyFont="1" applyFill="1" applyBorder="1" applyAlignment="1">
      <alignment horizontal="center" vertical="center" wrapText="1"/>
      <protection/>
    </xf>
    <xf numFmtId="193" fontId="1" fillId="0" borderId="0" xfId="61" applyNumberFormat="1" applyFont="1" applyFill="1" applyBorder="1" applyAlignment="1" applyProtection="1">
      <alignment horizontal="center" vertical="center"/>
      <protection locked="0"/>
    </xf>
    <xf numFmtId="0" fontId="1" fillId="0" borderId="0" xfId="61" applyFont="1" applyFill="1" applyBorder="1" applyAlignment="1" applyProtection="1">
      <alignment horizontal="left" vertical="center"/>
      <protection locked="0"/>
    </xf>
    <xf numFmtId="0" fontId="0" fillId="0" borderId="0" xfId="61" applyFill="1" applyBorder="1" applyAlignment="1">
      <alignment horizontal="center" vertical="center"/>
      <protection/>
    </xf>
    <xf numFmtId="193" fontId="0" fillId="0" borderId="0" xfId="61" applyNumberFormat="1" applyFill="1" applyBorder="1" applyAlignment="1">
      <alignment horizontal="center" vertical="center"/>
      <protection/>
    </xf>
    <xf numFmtId="0" fontId="1" fillId="0" borderId="0" xfId="61" applyFont="1" applyFill="1" applyBorder="1" applyAlignment="1">
      <alignment horizontal="left" vertical="center"/>
      <protection/>
    </xf>
    <xf numFmtId="2" fontId="18" fillId="0" borderId="0" xfId="61" applyNumberFormat="1" applyFont="1" applyFill="1" applyBorder="1" applyAlignment="1">
      <alignment horizontal="center" vertical="center" wrapText="1"/>
      <protection/>
    </xf>
    <xf numFmtId="0" fontId="1" fillId="0" borderId="0" xfId="78" applyFont="1" applyFill="1" applyBorder="1" applyAlignment="1">
      <alignment horizontal="center" vertical="center"/>
      <protection/>
    </xf>
    <xf numFmtId="193" fontId="1" fillId="0" borderId="0" xfId="78" applyNumberFormat="1" applyFont="1" applyFill="1" applyBorder="1" applyAlignment="1" applyProtection="1">
      <alignment horizontal="center" vertical="center"/>
      <protection locked="0"/>
    </xf>
    <xf numFmtId="0" fontId="1" fillId="0" borderId="0" xfId="78" applyFont="1" applyFill="1" applyBorder="1" applyAlignment="1" applyProtection="1">
      <alignment horizontal="left" vertical="center"/>
      <protection locked="0"/>
    </xf>
    <xf numFmtId="0" fontId="55" fillId="0" borderId="0" xfId="61" applyFont="1" applyFill="1" applyBorder="1">
      <alignment/>
      <protection/>
    </xf>
    <xf numFmtId="0" fontId="1" fillId="0" borderId="0" xfId="61" applyFont="1" applyFill="1" applyBorder="1">
      <alignment/>
      <protection/>
    </xf>
    <xf numFmtId="193" fontId="1" fillId="0" borderId="0" xfId="61" applyNumberFormat="1" applyFont="1" applyFill="1" applyBorder="1">
      <alignment/>
      <protection/>
    </xf>
    <xf numFmtId="0" fontId="55" fillId="0" borderId="0" xfId="61" applyFont="1">
      <alignment/>
      <protection/>
    </xf>
    <xf numFmtId="0" fontId="1" fillId="0" borderId="0" xfId="61" applyFont="1">
      <alignment/>
      <protection/>
    </xf>
    <xf numFmtId="193" fontId="1" fillId="0" borderId="0" xfId="61" applyNumberFormat="1" applyFont="1">
      <alignment/>
      <protection/>
    </xf>
    <xf numFmtId="0" fontId="25" fillId="0" borderId="40" xfId="82" applyFont="1" applyBorder="1" applyAlignment="1">
      <alignment horizontal="left"/>
      <protection/>
    </xf>
    <xf numFmtId="0" fontId="0" fillId="0" borderId="0" xfId="63" applyAlignment="1">
      <alignment horizontal="center"/>
      <protection/>
    </xf>
    <xf numFmtId="0" fontId="20" fillId="0" borderId="18" xfId="63" applyNumberFormat="1" applyFont="1" applyFill="1" applyBorder="1" applyAlignment="1" applyProtection="1">
      <alignment horizontal="center" vertical="center"/>
      <protection locked="0"/>
    </xf>
    <xf numFmtId="0" fontId="1" fillId="27" borderId="106" xfId="63" applyFont="1" applyFill="1" applyBorder="1" applyAlignment="1" applyProtection="1">
      <alignment horizontal="left" vertical="center"/>
      <protection locked="0"/>
    </xf>
    <xf numFmtId="0" fontId="51" fillId="0" borderId="15" xfId="63" applyFont="1" applyBorder="1" applyAlignment="1">
      <alignment horizontal="center" vertical="center" wrapText="1"/>
      <protection/>
    </xf>
    <xf numFmtId="0" fontId="51" fillId="0" borderId="16" xfId="63" applyFont="1" applyBorder="1" applyAlignment="1">
      <alignment horizontal="left" vertical="center" wrapText="1"/>
      <protection/>
    </xf>
    <xf numFmtId="194" fontId="44" fillId="0" borderId="18" xfId="63" applyNumberFormat="1" applyFont="1" applyBorder="1" applyAlignment="1">
      <alignment horizontal="center" vertical="center" wrapText="1"/>
      <protection/>
    </xf>
    <xf numFmtId="0" fontId="44" fillId="0" borderId="86" xfId="63" applyFont="1" applyBorder="1" applyAlignment="1">
      <alignment horizontal="center" vertical="center" wrapText="1"/>
      <protection/>
    </xf>
    <xf numFmtId="0" fontId="0" fillId="0" borderId="0" xfId="63" applyFont="1" applyBorder="1" applyAlignment="1">
      <alignment vertical="center"/>
      <protection/>
    </xf>
    <xf numFmtId="1" fontId="1" fillId="27" borderId="17" xfId="63" applyNumberFormat="1" applyFont="1" applyFill="1" applyBorder="1" applyAlignment="1">
      <alignment horizontal="center" vertical="center"/>
      <protection/>
    </xf>
    <xf numFmtId="1" fontId="1" fillId="27" borderId="15" xfId="63" applyNumberFormat="1" applyFont="1" applyFill="1" applyBorder="1" applyAlignment="1">
      <alignment horizontal="center" vertical="center"/>
      <protection/>
    </xf>
    <xf numFmtId="1" fontId="1" fillId="27" borderId="38" xfId="63" applyNumberFormat="1" applyFont="1" applyFill="1" applyBorder="1" applyAlignment="1">
      <alignment horizontal="center" vertical="center"/>
      <protection/>
    </xf>
    <xf numFmtId="0" fontId="0" fillId="0" borderId="0" xfId="63" applyAlignment="1">
      <alignment vertical="center"/>
      <protection/>
    </xf>
    <xf numFmtId="0" fontId="20" fillId="0" borderId="21" xfId="63" applyNumberFormat="1" applyFont="1" applyFill="1" applyBorder="1" applyAlignment="1" applyProtection="1">
      <alignment horizontal="center" vertical="center"/>
      <protection locked="0"/>
    </xf>
    <xf numFmtId="0" fontId="1" fillId="27" borderId="22" xfId="63" applyFont="1" applyFill="1" applyBorder="1" applyAlignment="1" applyProtection="1">
      <alignment horizontal="left" vertical="center"/>
      <protection locked="0"/>
    </xf>
    <xf numFmtId="0" fontId="51" fillId="0" borderId="22" xfId="63" applyFont="1" applyBorder="1" applyAlignment="1">
      <alignment horizontal="center" vertical="center" wrapText="1"/>
      <protection/>
    </xf>
    <xf numFmtId="0" fontId="51" fillId="0" borderId="23" xfId="63" applyFont="1" applyBorder="1" applyAlignment="1">
      <alignment horizontal="left" vertical="center" wrapText="1"/>
      <protection/>
    </xf>
    <xf numFmtId="1" fontId="1" fillId="27" borderId="19" xfId="63" applyNumberFormat="1" applyFont="1" applyFill="1" applyBorder="1" applyAlignment="1">
      <alignment horizontal="center" vertical="center"/>
      <protection/>
    </xf>
    <xf numFmtId="1" fontId="1" fillId="27" borderId="22" xfId="63" applyNumberFormat="1" applyFont="1" applyFill="1" applyBorder="1" applyAlignment="1">
      <alignment horizontal="center" vertical="center"/>
      <protection/>
    </xf>
    <xf numFmtId="1" fontId="1" fillId="27" borderId="20" xfId="63" applyNumberFormat="1" applyFont="1" applyFill="1" applyBorder="1" applyAlignment="1">
      <alignment horizontal="center" vertical="center"/>
      <protection/>
    </xf>
    <xf numFmtId="0" fontId="0" fillId="0" borderId="21" xfId="63" applyNumberFormat="1" applyFont="1" applyFill="1" applyBorder="1" applyAlignment="1" applyProtection="1">
      <alignment horizontal="center" vertical="center"/>
      <protection locked="0"/>
    </xf>
    <xf numFmtId="0" fontId="20" fillId="0" borderId="0" xfId="63" applyFont="1" applyBorder="1" applyAlignment="1">
      <alignment vertical="center"/>
      <protection/>
    </xf>
    <xf numFmtId="0" fontId="51" fillId="0" borderId="15" xfId="63" applyFont="1" applyFill="1" applyBorder="1" applyAlignment="1">
      <alignment horizontal="center" vertical="center" wrapText="1"/>
      <protection/>
    </xf>
    <xf numFmtId="0" fontId="51" fillId="0" borderId="16" xfId="63" applyFont="1" applyFill="1" applyBorder="1" applyAlignment="1">
      <alignment horizontal="left" vertical="center" wrapText="1"/>
      <protection/>
    </xf>
    <xf numFmtId="0" fontId="0" fillId="0" borderId="108" xfId="63" applyNumberFormat="1" applyFont="1" applyFill="1" applyBorder="1" applyAlignment="1" applyProtection="1">
      <alignment horizontal="center" vertical="center"/>
      <protection locked="0"/>
    </xf>
    <xf numFmtId="0" fontId="1" fillId="27" borderId="32" xfId="63" applyFont="1" applyFill="1" applyBorder="1" applyAlignment="1" applyProtection="1">
      <alignment horizontal="left" vertical="center"/>
      <protection locked="0"/>
    </xf>
    <xf numFmtId="0" fontId="51" fillId="0" borderId="32" xfId="63" applyFont="1" applyBorder="1" applyAlignment="1">
      <alignment horizontal="center" vertical="center" wrapText="1"/>
      <protection/>
    </xf>
    <xf numFmtId="0" fontId="51" fillId="0" borderId="63" xfId="63" applyFont="1" applyBorder="1" applyAlignment="1">
      <alignment horizontal="left" vertical="center" wrapText="1"/>
      <protection/>
    </xf>
    <xf numFmtId="1" fontId="1" fillId="27" borderId="31" xfId="63" applyNumberFormat="1" applyFont="1" applyFill="1" applyBorder="1" applyAlignment="1">
      <alignment horizontal="center" vertical="center"/>
      <protection/>
    </xf>
    <xf numFmtId="1" fontId="1" fillId="27" borderId="32" xfId="63" applyNumberFormat="1" applyFont="1" applyFill="1" applyBorder="1" applyAlignment="1">
      <alignment horizontal="center" vertical="center"/>
      <protection/>
    </xf>
    <xf numFmtId="1" fontId="1" fillId="27" borderId="39" xfId="63" applyNumberFormat="1" applyFont="1" applyFill="1" applyBorder="1" applyAlignment="1">
      <alignment horizontal="center" vertical="center"/>
      <protection/>
    </xf>
    <xf numFmtId="0" fontId="1" fillId="27" borderId="19" xfId="63" applyFont="1" applyFill="1" applyBorder="1" applyAlignment="1" applyProtection="1">
      <alignment horizontal="left" vertical="center"/>
      <protection locked="0"/>
    </xf>
    <xf numFmtId="0" fontId="44" fillId="0" borderId="161" xfId="63" applyFont="1" applyBorder="1" applyAlignment="1">
      <alignment horizontal="center" vertical="center" wrapText="1"/>
      <protection/>
    </xf>
    <xf numFmtId="0" fontId="44" fillId="0" borderId="99" xfId="63" applyFont="1" applyBorder="1" applyAlignment="1">
      <alignment horizontal="center" vertical="center" wrapText="1"/>
      <protection/>
    </xf>
    <xf numFmtId="0" fontId="0" fillId="0" borderId="18" xfId="63" applyNumberFormat="1" applyFont="1" applyFill="1" applyBorder="1" applyAlignment="1" applyProtection="1">
      <alignment horizontal="center" vertical="center"/>
      <protection locked="0"/>
    </xf>
    <xf numFmtId="0" fontId="1" fillId="27" borderId="15" xfId="63" applyFont="1" applyFill="1" applyBorder="1" applyAlignment="1" applyProtection="1">
      <alignment horizontal="left" vertical="center"/>
      <protection locked="0"/>
    </xf>
    <xf numFmtId="0" fontId="51" fillId="24" borderId="15" xfId="63" applyFont="1" applyFill="1" applyBorder="1" applyAlignment="1">
      <alignment horizontal="center" vertical="center" wrapText="1"/>
      <protection/>
    </xf>
    <xf numFmtId="0" fontId="0" fillId="0" borderId="26" xfId="63" applyNumberFormat="1" applyFont="1" applyFill="1" applyBorder="1" applyAlignment="1" applyProtection="1">
      <alignment horizontal="center" vertical="center"/>
      <protection locked="0"/>
    </xf>
    <xf numFmtId="0" fontId="1" fillId="27" borderId="27" xfId="63" applyFont="1" applyFill="1" applyBorder="1" applyAlignment="1" applyProtection="1">
      <alignment horizontal="left" vertical="center"/>
      <protection locked="0"/>
    </xf>
    <xf numFmtId="0" fontId="51" fillId="0" borderId="27" xfId="63" applyFont="1" applyBorder="1" applyAlignment="1">
      <alignment horizontal="center" vertical="center" wrapText="1"/>
      <protection/>
    </xf>
    <xf numFmtId="0" fontId="51" fillId="0" borderId="28" xfId="63" applyFont="1" applyBorder="1" applyAlignment="1">
      <alignment horizontal="left" vertical="center" wrapText="1"/>
      <protection/>
    </xf>
    <xf numFmtId="194" fontId="44" fillId="0" borderId="24" xfId="63" applyNumberFormat="1" applyFont="1" applyBorder="1" applyAlignment="1">
      <alignment horizontal="center" vertical="center" wrapText="1"/>
      <protection/>
    </xf>
    <xf numFmtId="1" fontId="1" fillId="27" borderId="25" xfId="63" applyNumberFormat="1" applyFont="1" applyFill="1" applyBorder="1" applyAlignment="1">
      <alignment horizontal="center" vertical="center"/>
      <protection/>
    </xf>
    <xf numFmtId="1" fontId="1" fillId="27" borderId="27" xfId="63" applyNumberFormat="1" applyFont="1" applyFill="1" applyBorder="1" applyAlignment="1">
      <alignment horizontal="center" vertical="center"/>
      <protection/>
    </xf>
    <xf numFmtId="1" fontId="1" fillId="27" borderId="29" xfId="63" applyNumberFormat="1" applyFont="1" applyFill="1" applyBorder="1" applyAlignment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0" fontId="20" fillId="23" borderId="14" xfId="63" applyFont="1" applyFill="1" applyBorder="1" applyAlignment="1">
      <alignment horizontal="center" vertical="center"/>
      <protection/>
    </xf>
    <xf numFmtId="0" fontId="20" fillId="23" borderId="12" xfId="63" applyFont="1" applyFill="1" applyBorder="1" applyAlignment="1">
      <alignment horizontal="center" vertical="center"/>
      <protection/>
    </xf>
    <xf numFmtId="0" fontId="20" fillId="23" borderId="13" xfId="63" applyFont="1" applyFill="1" applyBorder="1" applyAlignment="1">
      <alignment horizontal="center" vertical="center"/>
      <protection/>
    </xf>
    <xf numFmtId="0" fontId="20" fillId="0" borderId="0" xfId="63" applyFont="1" applyAlignment="1">
      <alignment horizontal="center" vertical="center"/>
      <protection/>
    </xf>
    <xf numFmtId="0" fontId="1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center" vertical="center"/>
      <protection/>
    </xf>
    <xf numFmtId="0" fontId="51" fillId="0" borderId="0" xfId="63" applyFont="1" applyAlignment="1">
      <alignment horizontal="center" vertical="center"/>
      <protection/>
    </xf>
    <xf numFmtId="0" fontId="51" fillId="0" borderId="0" xfId="63" applyFont="1" applyBorder="1" applyAlignment="1">
      <alignment horizontal="center" vertical="center"/>
      <protection/>
    </xf>
    <xf numFmtId="0" fontId="51" fillId="0" borderId="0" xfId="63" applyFont="1">
      <alignment/>
      <protection/>
    </xf>
    <xf numFmtId="0" fontId="0" fillId="0" borderId="0" xfId="63" applyFont="1">
      <alignment/>
      <protection/>
    </xf>
    <xf numFmtId="0" fontId="32" fillId="24" borderId="0" xfId="63" applyFont="1" applyFill="1" applyBorder="1">
      <alignment/>
      <protection/>
    </xf>
    <xf numFmtId="0" fontId="18" fillId="24" borderId="0" xfId="63" applyFont="1" applyFill="1" applyBorder="1">
      <alignment/>
      <protection/>
    </xf>
    <xf numFmtId="0" fontId="1" fillId="24" borderId="0" xfId="63" applyFont="1" applyFill="1" applyBorder="1">
      <alignment/>
      <protection/>
    </xf>
    <xf numFmtId="0" fontId="51" fillId="0" borderId="0" xfId="63" applyFont="1" applyAlignment="1">
      <alignment horizontal="center"/>
      <protection/>
    </xf>
    <xf numFmtId="0" fontId="51" fillId="0" borderId="0" xfId="63" applyFont="1" applyBorder="1">
      <alignment/>
      <protection/>
    </xf>
    <xf numFmtId="0" fontId="18" fillId="23" borderId="12" xfId="63" applyFont="1" applyFill="1" applyBorder="1" applyAlignment="1">
      <alignment horizontal="center" vertical="center" wrapText="1"/>
      <protection/>
    </xf>
    <xf numFmtId="0" fontId="18" fillId="23" borderId="13" xfId="63" applyFont="1" applyFill="1" applyBorder="1" applyAlignment="1">
      <alignment horizontal="left" vertical="center"/>
      <protection/>
    </xf>
    <xf numFmtId="0" fontId="20" fillId="23" borderId="10" xfId="63" applyFont="1" applyFill="1" applyBorder="1" applyAlignment="1">
      <alignment horizontal="center" vertical="center" wrapText="1"/>
      <protection/>
    </xf>
    <xf numFmtId="0" fontId="20" fillId="23" borderId="64" xfId="63" applyFont="1" applyFill="1" applyBorder="1" applyAlignment="1">
      <alignment horizontal="center" vertical="center" wrapText="1"/>
      <protection/>
    </xf>
    <xf numFmtId="0" fontId="0" fillId="0" borderId="0" xfId="63" applyFont="1" applyAlignment="1">
      <alignment vertical="center"/>
      <protection/>
    </xf>
    <xf numFmtId="0" fontId="20" fillId="0" borderId="0" xfId="63" applyFont="1" applyFill="1" applyBorder="1" applyAlignment="1">
      <alignment horizontal="center" vertical="center" wrapText="1"/>
      <protection/>
    </xf>
    <xf numFmtId="0" fontId="44" fillId="20" borderId="14" xfId="63" applyFont="1" applyFill="1" applyBorder="1" applyAlignment="1">
      <alignment horizontal="center" vertical="center"/>
      <protection/>
    </xf>
    <xf numFmtId="0" fontId="44" fillId="20" borderId="13" xfId="63" applyFont="1" applyFill="1" applyBorder="1" applyAlignment="1">
      <alignment horizontal="center" vertical="center"/>
      <protection/>
    </xf>
    <xf numFmtId="0" fontId="44" fillId="20" borderId="11" xfId="63" applyFont="1" applyFill="1" applyBorder="1" applyAlignment="1">
      <alignment horizontal="center" vertical="center"/>
      <protection/>
    </xf>
    <xf numFmtId="0" fontId="44" fillId="20" borderId="109" xfId="63" applyFont="1" applyFill="1" applyBorder="1" applyAlignment="1">
      <alignment horizontal="center" vertical="center"/>
      <protection/>
    </xf>
    <xf numFmtId="0" fontId="44" fillId="20" borderId="64" xfId="63" applyFont="1" applyFill="1" applyBorder="1" applyAlignment="1">
      <alignment horizontal="center" vertical="center"/>
      <protection/>
    </xf>
    <xf numFmtId="0" fontId="44" fillId="0" borderId="0" xfId="63" applyFont="1" applyFill="1" applyBorder="1" applyAlignment="1">
      <alignment horizontal="center" vertical="center"/>
      <protection/>
    </xf>
    <xf numFmtId="0" fontId="44" fillId="20" borderId="14" xfId="63" applyFont="1" applyFill="1" applyBorder="1" applyAlignment="1">
      <alignment horizontal="center" vertical="center" wrapText="1"/>
      <protection/>
    </xf>
    <xf numFmtId="0" fontId="1" fillId="0" borderId="15" xfId="63" applyFont="1" applyBorder="1" applyAlignment="1">
      <alignment horizontal="center" vertical="center" wrapText="1"/>
      <protection/>
    </xf>
    <xf numFmtId="0" fontId="1" fillId="0" borderId="15" xfId="63" applyNumberFormat="1" applyFont="1" applyBorder="1" applyAlignment="1">
      <alignment horizontal="center" vertical="center" wrapText="1"/>
      <protection/>
    </xf>
    <xf numFmtId="1" fontId="1" fillId="0" borderId="15" xfId="63" applyNumberFormat="1" applyFont="1" applyFill="1" applyBorder="1" applyAlignment="1" applyProtection="1">
      <alignment horizontal="center" vertical="center"/>
      <protection locked="0"/>
    </xf>
    <xf numFmtId="0" fontId="1" fillId="0" borderId="38" xfId="63" applyFont="1" applyFill="1" applyBorder="1" applyAlignment="1" applyProtection="1">
      <alignment horizontal="left" vertical="center"/>
      <protection locked="0"/>
    </xf>
    <xf numFmtId="2" fontId="0" fillId="0" borderId="18" xfId="63" applyNumberFormat="1" applyFont="1" applyBorder="1" applyAlignment="1">
      <alignment horizontal="center" vertical="center"/>
      <protection/>
    </xf>
    <xf numFmtId="2" fontId="20" fillId="0" borderId="162" xfId="63" applyNumberFormat="1" applyFont="1" applyBorder="1" applyAlignment="1">
      <alignment horizontal="center" vertical="center"/>
      <protection/>
    </xf>
    <xf numFmtId="2" fontId="0" fillId="0" borderId="0" xfId="63" applyNumberFormat="1" applyFont="1" applyFill="1" applyBorder="1" applyAlignment="1">
      <alignment horizontal="center" vertical="center"/>
      <protection/>
    </xf>
    <xf numFmtId="2" fontId="1" fillId="0" borderId="36" xfId="63" applyNumberFormat="1" applyFont="1" applyBorder="1" applyAlignment="1">
      <alignment horizontal="center" vertical="center" wrapText="1"/>
      <protection/>
    </xf>
    <xf numFmtId="0" fontId="18" fillId="0" borderId="37" xfId="63" applyFont="1" applyBorder="1" applyAlignment="1">
      <alignment horizontal="center" vertical="center" wrapText="1"/>
      <protection/>
    </xf>
    <xf numFmtId="2" fontId="1" fillId="0" borderId="49" xfId="63" applyNumberFormat="1" applyFont="1" applyBorder="1" applyAlignment="1">
      <alignment horizontal="center" vertical="center" wrapText="1"/>
      <protection/>
    </xf>
    <xf numFmtId="2" fontId="20" fillId="0" borderId="54" xfId="63" applyNumberFormat="1" applyFont="1" applyBorder="1" applyAlignment="1" applyProtection="1">
      <alignment horizontal="center" vertical="center"/>
      <protection/>
    </xf>
    <xf numFmtId="2" fontId="0" fillId="0" borderId="36" xfId="63" applyNumberFormat="1" applyFont="1" applyFill="1" applyBorder="1" applyAlignment="1" applyProtection="1">
      <alignment horizontal="center" vertical="center"/>
      <protection/>
    </xf>
    <xf numFmtId="2" fontId="0" fillId="0" borderId="37" xfId="63" applyNumberFormat="1" applyFont="1" applyFill="1" applyBorder="1" applyAlignment="1" applyProtection="1">
      <alignment horizontal="center" vertical="center"/>
      <protection/>
    </xf>
    <xf numFmtId="2" fontId="20" fillId="0" borderId="0" xfId="63" applyNumberFormat="1" applyFont="1" applyFill="1" applyBorder="1" applyAlignment="1" applyProtection="1">
      <alignment horizontal="center" vertical="center"/>
      <protection/>
    </xf>
    <xf numFmtId="2" fontId="0" fillId="0" borderId="17" xfId="63" applyNumberFormat="1" applyFont="1" applyFill="1" applyBorder="1" applyAlignment="1">
      <alignment horizontal="center" vertical="center"/>
      <protection/>
    </xf>
    <xf numFmtId="2" fontId="0" fillId="0" borderId="38" xfId="63" applyNumberFormat="1" applyFont="1" applyFill="1" applyBorder="1" applyAlignment="1">
      <alignment horizontal="center" vertical="center"/>
      <protection/>
    </xf>
    <xf numFmtId="2" fontId="20" fillId="0" borderId="38" xfId="63" applyNumberFormat="1" applyFont="1" applyFill="1" applyBorder="1" applyAlignment="1">
      <alignment horizontal="center" vertical="center"/>
      <protection/>
    </xf>
    <xf numFmtId="0" fontId="1" fillId="0" borderId="22" xfId="63" applyFont="1" applyBorder="1" applyAlignment="1">
      <alignment horizontal="center" vertical="center" wrapText="1"/>
      <protection/>
    </xf>
    <xf numFmtId="0" fontId="1" fillId="0" borderId="22" xfId="63" applyNumberFormat="1" applyFont="1" applyBorder="1" applyAlignment="1">
      <alignment horizontal="center" vertical="center" wrapText="1"/>
      <protection/>
    </xf>
    <xf numFmtId="0" fontId="1" fillId="0" borderId="22" xfId="63" applyNumberFormat="1" applyFont="1" applyFill="1" applyBorder="1" applyAlignment="1" applyProtection="1">
      <alignment horizontal="center" vertical="center"/>
      <protection locked="0"/>
    </xf>
    <xf numFmtId="0" fontId="1" fillId="0" borderId="20" xfId="63" applyFont="1" applyFill="1" applyBorder="1" applyAlignment="1" applyProtection="1">
      <alignment horizontal="left" vertical="center"/>
      <protection locked="0"/>
    </xf>
    <xf numFmtId="2" fontId="0" fillId="0" borderId="21" xfId="63" applyNumberFormat="1" applyFont="1" applyBorder="1" applyAlignment="1">
      <alignment horizontal="center" vertical="center"/>
      <protection/>
    </xf>
    <xf numFmtId="2" fontId="20" fillId="0" borderId="55" xfId="63" applyNumberFormat="1" applyFont="1" applyBorder="1" applyAlignment="1">
      <alignment horizontal="center" vertical="center"/>
      <protection/>
    </xf>
    <xf numFmtId="0" fontId="1" fillId="0" borderId="19" xfId="63" applyFont="1" applyBorder="1" applyAlignment="1">
      <alignment horizontal="center" vertical="center" wrapText="1"/>
      <protection/>
    </xf>
    <xf numFmtId="2" fontId="1" fillId="0" borderId="20" xfId="63" applyNumberFormat="1" applyFont="1" applyBorder="1" applyAlignment="1">
      <alignment horizontal="center" vertical="center" wrapText="1"/>
      <protection/>
    </xf>
    <xf numFmtId="2" fontId="1" fillId="0" borderId="33" xfId="63" applyNumberFormat="1" applyFont="1" applyBorder="1" applyAlignment="1">
      <alignment horizontal="center" vertical="center" wrapText="1"/>
      <protection/>
    </xf>
    <xf numFmtId="2" fontId="20" fillId="0" borderId="23" xfId="63" applyNumberFormat="1" applyFont="1" applyBorder="1" applyAlignment="1" applyProtection="1">
      <alignment horizontal="center" vertical="center"/>
      <protection/>
    </xf>
    <xf numFmtId="2" fontId="0" fillId="0" borderId="19" xfId="63" applyNumberFormat="1" applyFont="1" applyBorder="1" applyAlignment="1" applyProtection="1">
      <alignment horizontal="center" vertical="center"/>
      <protection/>
    </xf>
    <xf numFmtId="2" fontId="20" fillId="0" borderId="20" xfId="63" applyNumberFormat="1" applyFont="1" applyBorder="1" applyAlignment="1" applyProtection="1">
      <alignment horizontal="center" vertical="center"/>
      <protection/>
    </xf>
    <xf numFmtId="2" fontId="0" fillId="0" borderId="19" xfId="63" applyNumberFormat="1" applyFont="1" applyFill="1" applyBorder="1" applyAlignment="1">
      <alignment horizontal="center" vertical="center"/>
      <protection/>
    </xf>
    <xf numFmtId="2" fontId="0" fillId="0" borderId="20" xfId="63" applyNumberFormat="1" applyFont="1" applyFill="1" applyBorder="1" applyAlignment="1">
      <alignment horizontal="center" vertical="center"/>
      <protection/>
    </xf>
    <xf numFmtId="2" fontId="20" fillId="0" borderId="20" xfId="63" applyNumberFormat="1" applyFont="1" applyFill="1" applyBorder="1" applyAlignment="1">
      <alignment horizontal="center" vertical="center"/>
      <protection/>
    </xf>
    <xf numFmtId="0" fontId="1" fillId="0" borderId="22" xfId="78" applyFont="1" applyBorder="1" applyAlignment="1">
      <alignment horizontal="center" vertical="center"/>
      <protection/>
    </xf>
    <xf numFmtId="168" fontId="1" fillId="0" borderId="22" xfId="78" applyNumberFormat="1" applyFont="1" applyFill="1" applyBorder="1" applyAlignment="1" applyProtection="1">
      <alignment horizontal="center" vertical="center"/>
      <protection locked="0"/>
    </xf>
    <xf numFmtId="0" fontId="1" fillId="0" borderId="20" xfId="78" applyFont="1" applyFill="1" applyBorder="1" applyAlignment="1" applyProtection="1">
      <alignment horizontal="left" vertical="center"/>
      <protection locked="0"/>
    </xf>
    <xf numFmtId="2" fontId="1" fillId="0" borderId="19" xfId="63" applyNumberFormat="1" applyFont="1" applyBorder="1" applyAlignment="1">
      <alignment horizontal="center" vertical="center" wrapText="1"/>
      <protection/>
    </xf>
    <xf numFmtId="0" fontId="1" fillId="0" borderId="20" xfId="63" applyFont="1" applyBorder="1" applyAlignment="1">
      <alignment horizontal="center" vertical="center" wrapText="1"/>
      <protection/>
    </xf>
    <xf numFmtId="2" fontId="18" fillId="0" borderId="20" xfId="63" applyNumberFormat="1" applyFont="1" applyBorder="1" applyAlignment="1">
      <alignment horizontal="center" vertical="center" wrapText="1"/>
      <protection/>
    </xf>
    <xf numFmtId="2" fontId="1" fillId="0" borderId="42" xfId="63" applyNumberFormat="1" applyFont="1" applyBorder="1" applyAlignment="1">
      <alignment horizontal="center" vertical="center" wrapText="1"/>
      <protection/>
    </xf>
    <xf numFmtId="2" fontId="20" fillId="0" borderId="63" xfId="63" applyNumberFormat="1" applyFont="1" applyBorder="1" applyAlignment="1" applyProtection="1">
      <alignment horizontal="center" vertical="center"/>
      <protection/>
    </xf>
    <xf numFmtId="2" fontId="0" fillId="0" borderId="31" xfId="63" applyNumberFormat="1" applyFont="1" applyBorder="1" applyAlignment="1" applyProtection="1">
      <alignment horizontal="center" vertical="center"/>
      <protection/>
    </xf>
    <xf numFmtId="2" fontId="0" fillId="0" borderId="39" xfId="63" applyNumberFormat="1" applyFont="1" applyBorder="1" applyAlignment="1" applyProtection="1">
      <alignment horizontal="center" vertical="center"/>
      <protection/>
    </xf>
    <xf numFmtId="0" fontId="20" fillId="0" borderId="55" xfId="63" applyFont="1" applyBorder="1" applyAlignment="1">
      <alignment horizontal="center" vertical="center"/>
      <protection/>
    </xf>
    <xf numFmtId="0" fontId="0" fillId="0" borderId="31" xfId="63" applyFont="1" applyBorder="1" applyAlignment="1">
      <alignment horizontal="center" vertical="center"/>
      <protection/>
    </xf>
    <xf numFmtId="0" fontId="20" fillId="0" borderId="39" xfId="63" applyFont="1" applyBorder="1" applyAlignment="1">
      <alignment horizontal="center" vertical="center"/>
      <protection/>
    </xf>
    <xf numFmtId="0" fontId="0" fillId="0" borderId="42" xfId="63" applyFont="1" applyBorder="1" applyAlignment="1">
      <alignment horizontal="center" vertical="center"/>
      <protection/>
    </xf>
    <xf numFmtId="0" fontId="20" fillId="0" borderId="63" xfId="63" applyFont="1" applyBorder="1" applyAlignment="1">
      <alignment horizontal="center" vertical="center"/>
      <protection/>
    </xf>
    <xf numFmtId="0" fontId="0" fillId="0" borderId="39" xfId="63" applyFont="1" applyBorder="1" applyAlignment="1">
      <alignment horizontal="center" vertical="center"/>
      <protection/>
    </xf>
    <xf numFmtId="0" fontId="20" fillId="0" borderId="0" xfId="63" applyFont="1" applyFill="1" applyBorder="1" applyAlignment="1">
      <alignment horizontal="center" vertical="center"/>
      <protection/>
    </xf>
    <xf numFmtId="0" fontId="0" fillId="0" borderId="27" xfId="63" applyBorder="1" applyAlignment="1">
      <alignment vertical="center"/>
      <protection/>
    </xf>
    <xf numFmtId="0" fontId="0" fillId="0" borderId="27" xfId="63" applyBorder="1" applyAlignment="1">
      <alignment horizontal="center" vertical="center"/>
      <protection/>
    </xf>
    <xf numFmtId="0" fontId="0" fillId="0" borderId="29" xfId="63" applyBorder="1" applyAlignment="1">
      <alignment vertical="center"/>
      <protection/>
    </xf>
    <xf numFmtId="2" fontId="0" fillId="0" borderId="26" xfId="63" applyNumberFormat="1" applyFont="1" applyBorder="1" applyAlignment="1">
      <alignment horizontal="center" vertical="center"/>
      <protection/>
    </xf>
    <xf numFmtId="2" fontId="20" fillId="0" borderId="56" xfId="63" applyNumberFormat="1" applyFont="1" applyBorder="1" applyAlignment="1">
      <alignment horizontal="center" vertical="center"/>
      <protection/>
    </xf>
    <xf numFmtId="0" fontId="1" fillId="0" borderId="25" xfId="63" applyFont="1" applyBorder="1" applyAlignment="1">
      <alignment horizontal="center" vertical="center" wrapText="1"/>
      <protection/>
    </xf>
    <xf numFmtId="2" fontId="18" fillId="0" borderId="29" xfId="63" applyNumberFormat="1" applyFont="1" applyBorder="1" applyAlignment="1">
      <alignment horizontal="center" vertical="center" wrapText="1"/>
      <protection/>
    </xf>
    <xf numFmtId="2" fontId="1" fillId="0" borderId="34" xfId="63" applyNumberFormat="1" applyFont="1" applyBorder="1" applyAlignment="1">
      <alignment horizontal="center" vertical="center" wrapText="1"/>
      <protection/>
    </xf>
    <xf numFmtId="2" fontId="20" fillId="0" borderId="28" xfId="63" applyNumberFormat="1" applyFont="1" applyBorder="1" applyAlignment="1" applyProtection="1">
      <alignment horizontal="center" vertical="center"/>
      <protection/>
    </xf>
    <xf numFmtId="2" fontId="0" fillId="0" borderId="25" xfId="63" applyNumberFormat="1" applyFont="1" applyBorder="1" applyAlignment="1" applyProtection="1">
      <alignment horizontal="center" vertical="center"/>
      <protection/>
    </xf>
    <xf numFmtId="2" fontId="0" fillId="0" borderId="29" xfId="63" applyNumberFormat="1" applyFont="1" applyBorder="1" applyAlignment="1" applyProtection="1">
      <alignment horizontal="center" vertical="center"/>
      <protection/>
    </xf>
    <xf numFmtId="2" fontId="0" fillId="0" borderId="0" xfId="63" applyNumberFormat="1" applyFont="1" applyFill="1" applyBorder="1" applyAlignment="1" applyProtection="1">
      <alignment horizontal="center" vertical="center"/>
      <protection/>
    </xf>
    <xf numFmtId="0" fontId="0" fillId="0" borderId="25" xfId="63" applyFont="1" applyBorder="1" applyAlignment="1">
      <alignment horizontal="center" vertical="center"/>
      <protection/>
    </xf>
    <xf numFmtId="0" fontId="0" fillId="0" borderId="29" xfId="63" applyFont="1" applyBorder="1" applyAlignment="1">
      <alignment horizontal="center" vertical="center"/>
      <protection/>
    </xf>
    <xf numFmtId="0" fontId="20" fillId="0" borderId="29" xfId="63" applyFont="1" applyBorder="1" applyAlignment="1">
      <alignment horizontal="center" vertical="center"/>
      <protection/>
    </xf>
    <xf numFmtId="0" fontId="1" fillId="0" borderId="45" xfId="63" applyFont="1" applyBorder="1" applyAlignment="1">
      <alignment horizontal="center" vertical="center" wrapText="1"/>
      <protection/>
    </xf>
    <xf numFmtId="0" fontId="1" fillId="0" borderId="45" xfId="63" applyNumberFormat="1" applyFont="1" applyBorder="1" applyAlignment="1">
      <alignment horizontal="center" vertical="center" wrapText="1"/>
      <protection/>
    </xf>
    <xf numFmtId="0" fontId="1" fillId="0" borderId="45" xfId="63" applyNumberFormat="1" applyFont="1" applyFill="1" applyBorder="1" applyAlignment="1" applyProtection="1">
      <alignment horizontal="center" vertical="center"/>
      <protection locked="0"/>
    </xf>
    <xf numFmtId="0" fontId="1" fillId="0" borderId="37" xfId="63" applyFont="1" applyFill="1" applyBorder="1" applyAlignment="1" applyProtection="1">
      <alignment horizontal="left" vertical="center"/>
      <protection locked="0"/>
    </xf>
    <xf numFmtId="2" fontId="20" fillId="0" borderId="43" xfId="63" applyNumberFormat="1" applyFont="1" applyBorder="1" applyAlignment="1">
      <alignment horizontal="center" vertical="center"/>
      <protection/>
    </xf>
    <xf numFmtId="2" fontId="20" fillId="0" borderId="0" xfId="63" applyNumberFormat="1" applyFont="1" applyBorder="1" applyAlignment="1">
      <alignment horizontal="center" vertical="center"/>
      <protection/>
    </xf>
    <xf numFmtId="0" fontId="1" fillId="0" borderId="17" xfId="63" applyFont="1" applyBorder="1" applyAlignment="1">
      <alignment horizontal="center" vertical="center" wrapText="1"/>
      <protection/>
    </xf>
    <xf numFmtId="2" fontId="18" fillId="0" borderId="38" xfId="63" applyNumberFormat="1" applyFont="1" applyBorder="1" applyAlignment="1">
      <alignment horizontal="center" vertical="center" wrapText="1"/>
      <protection/>
    </xf>
    <xf numFmtId="2" fontId="1" fillId="0" borderId="106" xfId="63" applyNumberFormat="1" applyFont="1" applyBorder="1" applyAlignment="1">
      <alignment horizontal="center" vertical="center" wrapText="1"/>
      <protection/>
    </xf>
    <xf numFmtId="2" fontId="20" fillId="0" borderId="16" xfId="63" applyNumberFormat="1" applyFont="1" applyBorder="1" applyAlignment="1" applyProtection="1">
      <alignment horizontal="center" vertical="center"/>
      <protection/>
    </xf>
    <xf numFmtId="2" fontId="0" fillId="0" borderId="17" xfId="63" applyNumberFormat="1" applyFont="1" applyBorder="1" applyAlignment="1" applyProtection="1">
      <alignment horizontal="center" vertical="center"/>
      <protection/>
    </xf>
    <xf numFmtId="2" fontId="0" fillId="0" borderId="38" xfId="63" applyNumberFormat="1" applyFont="1" applyBorder="1" applyAlignment="1" applyProtection="1">
      <alignment horizontal="center" vertical="center"/>
      <protection/>
    </xf>
    <xf numFmtId="1" fontId="1" fillId="0" borderId="22" xfId="63" applyNumberFormat="1" applyFont="1" applyFill="1" applyBorder="1" applyAlignment="1" applyProtection="1">
      <alignment horizontal="center" vertical="center"/>
      <protection locked="0"/>
    </xf>
    <xf numFmtId="2" fontId="20" fillId="0" borderId="21" xfId="63" applyNumberFormat="1" applyFont="1" applyBorder="1" applyAlignment="1">
      <alignment horizontal="center" vertical="center"/>
      <protection/>
    </xf>
    <xf numFmtId="2" fontId="0" fillId="0" borderId="0" xfId="63" applyNumberFormat="1" applyFont="1" applyAlignment="1">
      <alignment vertical="center"/>
      <protection/>
    </xf>
    <xf numFmtId="0" fontId="1" fillId="0" borderId="22" xfId="63" applyFont="1" applyBorder="1" applyAlignment="1">
      <alignment horizontal="center" vertical="center"/>
      <protection/>
    </xf>
    <xf numFmtId="0" fontId="0" fillId="0" borderId="20" xfId="63" applyBorder="1" applyAlignment="1">
      <alignment vertical="center"/>
      <protection/>
    </xf>
    <xf numFmtId="0" fontId="18" fillId="0" borderId="20" xfId="63" applyFont="1" applyBorder="1" applyAlignment="1">
      <alignment horizontal="center" vertical="center" wrapText="1"/>
      <protection/>
    </xf>
    <xf numFmtId="2" fontId="0" fillId="0" borderId="20" xfId="63" applyNumberFormat="1" applyFont="1" applyBorder="1" applyAlignment="1" applyProtection="1">
      <alignment horizontal="center" vertical="center"/>
      <protection/>
    </xf>
    <xf numFmtId="0" fontId="1" fillId="0" borderId="22" xfId="63" applyFont="1" applyBorder="1" applyAlignment="1">
      <alignment vertical="center"/>
      <protection/>
    </xf>
    <xf numFmtId="0" fontId="1" fillId="0" borderId="20" xfId="63" applyFont="1" applyBorder="1" applyAlignment="1">
      <alignment vertical="center"/>
      <protection/>
    </xf>
    <xf numFmtId="2" fontId="0" fillId="0" borderId="23" xfId="63" applyNumberFormat="1" applyFont="1" applyBorder="1" applyAlignment="1" applyProtection="1">
      <alignment horizontal="center" vertical="center"/>
      <protection/>
    </xf>
    <xf numFmtId="0" fontId="23" fillId="0" borderId="20" xfId="63" applyFont="1" applyFill="1" applyBorder="1" applyAlignment="1" applyProtection="1">
      <alignment horizontal="left" vertical="center"/>
      <protection locked="0"/>
    </xf>
    <xf numFmtId="2" fontId="42" fillId="20" borderId="21" xfId="63" applyNumberFormat="1" applyFont="1" applyFill="1" applyBorder="1" applyAlignment="1">
      <alignment horizontal="center" vertical="center"/>
      <protection/>
    </xf>
    <xf numFmtId="2" fontId="57" fillId="20" borderId="19" xfId="63" applyNumberFormat="1" applyFont="1" applyFill="1" applyBorder="1" applyAlignment="1">
      <alignment horizontal="center" vertical="center" wrapText="1"/>
      <protection/>
    </xf>
    <xf numFmtId="2" fontId="57" fillId="20" borderId="20" xfId="63" applyNumberFormat="1" applyFont="1" applyFill="1" applyBorder="1" applyAlignment="1">
      <alignment horizontal="center" vertical="center" wrapText="1"/>
      <protection/>
    </xf>
    <xf numFmtId="2" fontId="57" fillId="20" borderId="33" xfId="63" applyNumberFormat="1" applyFont="1" applyFill="1" applyBorder="1" applyAlignment="1">
      <alignment horizontal="center" vertical="center" wrapText="1"/>
      <protection/>
    </xf>
    <xf numFmtId="2" fontId="42" fillId="20" borderId="23" xfId="63" applyNumberFormat="1" applyFont="1" applyFill="1" applyBorder="1" applyAlignment="1" applyProtection="1">
      <alignment horizontal="center" vertical="center"/>
      <protection/>
    </xf>
    <xf numFmtId="2" fontId="42" fillId="20" borderId="19" xfId="63" applyNumberFormat="1" applyFont="1" applyFill="1" applyBorder="1" applyAlignment="1" applyProtection="1">
      <alignment horizontal="center" vertical="center"/>
      <protection/>
    </xf>
    <xf numFmtId="2" fontId="42" fillId="20" borderId="20" xfId="63" applyNumberFormat="1" applyFont="1" applyFill="1" applyBorder="1" applyAlignment="1" applyProtection="1">
      <alignment horizontal="center" vertical="center"/>
      <protection/>
    </xf>
    <xf numFmtId="2" fontId="58" fillId="0" borderId="21" xfId="63" applyNumberFormat="1" applyFont="1" applyBorder="1" applyAlignment="1">
      <alignment horizontal="center" vertical="center"/>
      <protection/>
    </xf>
    <xf numFmtId="169" fontId="20" fillId="0" borderId="0" xfId="63" applyNumberFormat="1" applyFont="1" applyAlignment="1">
      <alignment horizontal="center" vertical="center"/>
      <protection/>
    </xf>
    <xf numFmtId="2" fontId="59" fillId="0" borderId="19" xfId="63" applyNumberFormat="1" applyFont="1" applyBorder="1" applyAlignment="1">
      <alignment horizontal="center" vertical="center" wrapText="1"/>
      <protection/>
    </xf>
    <xf numFmtId="0" fontId="60" fillId="0" borderId="20" xfId="63" applyFont="1" applyBorder="1" applyAlignment="1">
      <alignment horizontal="center" vertical="center" wrapText="1"/>
      <protection/>
    </xf>
    <xf numFmtId="2" fontId="59" fillId="0" borderId="106" xfId="63" applyNumberFormat="1" applyFont="1" applyBorder="1" applyAlignment="1">
      <alignment horizontal="center" vertical="center" wrapText="1"/>
      <protection/>
    </xf>
    <xf numFmtId="2" fontId="58" fillId="0" borderId="16" xfId="63" applyNumberFormat="1" applyFont="1" applyBorder="1" applyAlignment="1" applyProtection="1">
      <alignment horizontal="center" vertical="center"/>
      <protection/>
    </xf>
    <xf numFmtId="2" fontId="61" fillId="0" borderId="17" xfId="63" applyNumberFormat="1" applyFont="1" applyBorder="1" applyAlignment="1" applyProtection="1">
      <alignment horizontal="center" vertical="center"/>
      <protection/>
    </xf>
    <xf numFmtId="2" fontId="61" fillId="0" borderId="38" xfId="63" applyNumberFormat="1" applyFont="1" applyBorder="1" applyAlignment="1" applyProtection="1">
      <alignment horizontal="center" vertical="center"/>
      <protection/>
    </xf>
    <xf numFmtId="0" fontId="1" fillId="0" borderId="22" xfId="63" applyFont="1" applyBorder="1">
      <alignment/>
      <protection/>
    </xf>
    <xf numFmtId="0" fontId="1" fillId="0" borderId="22" xfId="63" applyFont="1" applyBorder="1" applyAlignment="1">
      <alignment horizontal="center"/>
      <protection/>
    </xf>
    <xf numFmtId="0" fontId="23" fillId="0" borderId="20" xfId="63" applyFont="1" applyBorder="1">
      <alignment/>
      <protection/>
    </xf>
    <xf numFmtId="2" fontId="61" fillId="0" borderId="19" xfId="63" applyNumberFormat="1" applyFont="1" applyBorder="1" applyAlignment="1">
      <alignment horizontal="center" vertical="center"/>
      <protection/>
    </xf>
    <xf numFmtId="0" fontId="58" fillId="0" borderId="20" xfId="63" applyFont="1" applyBorder="1" applyAlignment="1">
      <alignment horizontal="center" vertical="center"/>
      <protection/>
    </xf>
    <xf numFmtId="2" fontId="61" fillId="0" borderId="33" xfId="63" applyNumberFormat="1" applyFont="1" applyBorder="1" applyAlignment="1">
      <alignment horizontal="center" vertical="center"/>
      <protection/>
    </xf>
    <xf numFmtId="2" fontId="58" fillId="0" borderId="23" xfId="63" applyNumberFormat="1" applyFont="1" applyBorder="1" applyAlignment="1">
      <alignment horizontal="center" vertical="center"/>
      <protection/>
    </xf>
    <xf numFmtId="2" fontId="61" fillId="0" borderId="20" xfId="63" applyNumberFormat="1" applyFont="1" applyBorder="1" applyAlignment="1">
      <alignment horizontal="center" vertical="center"/>
      <protection/>
    </xf>
    <xf numFmtId="2" fontId="20" fillId="0" borderId="0" xfId="63" applyNumberFormat="1" applyFont="1" applyFill="1" applyBorder="1" applyAlignment="1">
      <alignment horizontal="center"/>
      <protection/>
    </xf>
    <xf numFmtId="0" fontId="1" fillId="0" borderId="27" xfId="63" applyFont="1" applyBorder="1" applyAlignment="1">
      <alignment horizontal="center" vertical="center" wrapText="1"/>
      <protection/>
    </xf>
    <xf numFmtId="0" fontId="1" fillId="0" borderId="27" xfId="63" applyNumberFormat="1" applyFont="1" applyBorder="1" applyAlignment="1">
      <alignment horizontal="center" vertical="center" wrapText="1"/>
      <protection/>
    </xf>
    <xf numFmtId="0" fontId="1" fillId="0" borderId="27" xfId="63" applyFont="1" applyBorder="1" applyAlignment="1">
      <alignment horizontal="center" vertical="center"/>
      <protection/>
    </xf>
    <xf numFmtId="0" fontId="1" fillId="0" borderId="29" xfId="63" applyFont="1" applyBorder="1" applyAlignment="1">
      <alignment vertical="center"/>
      <protection/>
    </xf>
    <xf numFmtId="2" fontId="58" fillId="0" borderId="26" xfId="63" applyNumberFormat="1" applyFont="1" applyBorder="1" applyAlignment="1">
      <alignment horizontal="center" vertical="center"/>
      <protection/>
    </xf>
    <xf numFmtId="2" fontId="35" fillId="0" borderId="0" xfId="63" applyNumberFormat="1" applyFont="1" applyBorder="1" applyAlignment="1">
      <alignment horizontal="center" vertical="center"/>
      <protection/>
    </xf>
    <xf numFmtId="0" fontId="35" fillId="0" borderId="0" xfId="63" applyFont="1">
      <alignment/>
      <protection/>
    </xf>
    <xf numFmtId="0" fontId="59" fillId="0" borderId="25" xfId="63" applyFont="1" applyBorder="1" applyAlignment="1">
      <alignment horizontal="center" vertical="center" wrapText="1"/>
      <protection/>
    </xf>
    <xf numFmtId="0" fontId="60" fillId="0" borderId="29" xfId="63" applyFont="1" applyBorder="1" applyAlignment="1">
      <alignment horizontal="center" vertical="center" wrapText="1"/>
      <protection/>
    </xf>
    <xf numFmtId="2" fontId="59" fillId="0" borderId="163" xfId="63" applyNumberFormat="1" applyFont="1" applyBorder="1" applyAlignment="1">
      <alignment horizontal="center" vertical="center" wrapText="1"/>
      <protection/>
    </xf>
    <xf numFmtId="2" fontId="58" fillId="0" borderId="102" xfId="63" applyNumberFormat="1" applyFont="1" applyBorder="1" applyAlignment="1" applyProtection="1">
      <alignment horizontal="center" vertical="center"/>
      <protection/>
    </xf>
    <xf numFmtId="2" fontId="61" fillId="0" borderId="100" xfId="63" applyNumberFormat="1" applyFont="1" applyBorder="1" applyAlignment="1" applyProtection="1">
      <alignment horizontal="center" vertical="center"/>
      <protection/>
    </xf>
    <xf numFmtId="2" fontId="61" fillId="0" borderId="67" xfId="63" applyNumberFormat="1" applyFont="1" applyBorder="1" applyAlignment="1" applyProtection="1">
      <alignment horizontal="center" vertical="center"/>
      <protection/>
    </xf>
    <xf numFmtId="0" fontId="0" fillId="0" borderId="0" xfId="63" applyFont="1" applyFill="1" applyBorder="1">
      <alignment/>
      <protection/>
    </xf>
    <xf numFmtId="0" fontId="42" fillId="0" borderId="0" xfId="63" applyFont="1" applyAlignment="1">
      <alignment horizontal="center" vertical="center"/>
      <protection/>
    </xf>
    <xf numFmtId="0" fontId="0" fillId="0" borderId="0" xfId="63" applyFont="1" applyAlignment="1">
      <alignment horizontal="center"/>
      <protection/>
    </xf>
    <xf numFmtId="0" fontId="54" fillId="24" borderId="0" xfId="63" applyFont="1" applyFill="1" applyBorder="1">
      <alignment/>
      <protection/>
    </xf>
    <xf numFmtId="0" fontId="23" fillId="24" borderId="0" xfId="63" applyFont="1" applyFill="1" applyBorder="1">
      <alignment/>
      <protection/>
    </xf>
    <xf numFmtId="0" fontId="23" fillId="0" borderId="0" xfId="63" applyFont="1" applyBorder="1">
      <alignment/>
      <protection/>
    </xf>
    <xf numFmtId="0" fontId="0" fillId="0" borderId="0" xfId="63" applyFill="1" applyBorder="1">
      <alignment/>
      <protection/>
    </xf>
    <xf numFmtId="0" fontId="18" fillId="23" borderId="109" xfId="63" applyFont="1" applyFill="1" applyBorder="1" applyAlignment="1">
      <alignment horizontal="left" vertical="center" wrapText="1"/>
      <protection/>
    </xf>
    <xf numFmtId="0" fontId="18" fillId="23" borderId="109" xfId="63" applyFont="1" applyFill="1" applyBorder="1" applyAlignment="1">
      <alignment horizontal="center" vertical="center" wrapText="1"/>
      <protection/>
    </xf>
    <xf numFmtId="0" fontId="1" fillId="0" borderId="106" xfId="63" applyFont="1" applyBorder="1" applyAlignment="1">
      <alignment vertical="center" wrapText="1"/>
      <protection/>
    </xf>
    <xf numFmtId="0" fontId="1" fillId="0" borderId="15" xfId="63" applyFont="1" applyBorder="1" applyAlignment="1">
      <alignment horizontal="center" vertical="center"/>
      <protection/>
    </xf>
    <xf numFmtId="0" fontId="1" fillId="0" borderId="15" xfId="63" applyNumberFormat="1" applyFont="1" applyFill="1" applyBorder="1" applyAlignment="1" applyProtection="1">
      <alignment horizontal="center" vertical="center"/>
      <protection locked="0"/>
    </xf>
    <xf numFmtId="2" fontId="20" fillId="0" borderId="18" xfId="63" applyNumberFormat="1" applyFont="1" applyFill="1" applyBorder="1" applyAlignment="1">
      <alignment horizontal="center" vertical="center"/>
      <protection/>
    </xf>
    <xf numFmtId="2" fontId="20" fillId="0" borderId="18" xfId="63" applyNumberFormat="1" applyFont="1" applyBorder="1" applyAlignment="1">
      <alignment horizontal="center" vertical="center"/>
      <protection/>
    </xf>
    <xf numFmtId="0" fontId="0" fillId="0" borderId="36" xfId="63" applyFont="1" applyBorder="1" applyAlignment="1">
      <alignment horizontal="center" vertical="center"/>
      <protection/>
    </xf>
    <xf numFmtId="0" fontId="20" fillId="0" borderId="37" xfId="63" applyFont="1" applyBorder="1" applyAlignment="1">
      <alignment horizontal="center" vertical="center"/>
      <protection/>
    </xf>
    <xf numFmtId="0" fontId="0" fillId="0" borderId="49" xfId="63" applyFont="1" applyBorder="1" applyAlignment="1">
      <alignment horizontal="center" vertical="center"/>
      <protection/>
    </xf>
    <xf numFmtId="0" fontId="0" fillId="0" borderId="54" xfId="63" applyFont="1" applyBorder="1" applyAlignment="1">
      <alignment horizontal="center" vertical="center"/>
      <protection/>
    </xf>
    <xf numFmtId="2" fontId="1" fillId="0" borderId="17" xfId="63" applyNumberFormat="1" applyFont="1" applyBorder="1" applyAlignment="1">
      <alignment horizontal="center" vertical="center" wrapText="1"/>
      <protection/>
    </xf>
    <xf numFmtId="2" fontId="20" fillId="0" borderId="37" xfId="63" applyNumberFormat="1" applyFont="1" applyBorder="1" applyAlignment="1" applyProtection="1">
      <alignment horizontal="center" vertical="center"/>
      <protection/>
    </xf>
    <xf numFmtId="2" fontId="0" fillId="0" borderId="36" xfId="63" applyNumberFormat="1" applyFont="1" applyBorder="1" applyAlignment="1" applyProtection="1">
      <alignment horizontal="center" vertical="center"/>
      <protection/>
    </xf>
    <xf numFmtId="2" fontId="0" fillId="0" borderId="37" xfId="63" applyNumberFormat="1" applyFont="1" applyBorder="1" applyAlignment="1" applyProtection="1">
      <alignment horizontal="center" vertical="center"/>
      <protection/>
    </xf>
    <xf numFmtId="0" fontId="1" fillId="0" borderId="33" xfId="63" applyFont="1" applyBorder="1" applyAlignment="1">
      <alignment vertical="center" wrapText="1"/>
      <protection/>
    </xf>
    <xf numFmtId="2" fontId="20" fillId="0" borderId="21" xfId="63" applyNumberFormat="1" applyFont="1" applyFill="1" applyBorder="1" applyAlignment="1">
      <alignment horizontal="center" vertical="center"/>
      <protection/>
    </xf>
    <xf numFmtId="0" fontId="0" fillId="0" borderId="19" xfId="63" applyFont="1" applyBorder="1" applyAlignment="1">
      <alignment horizontal="center" vertical="center"/>
      <protection/>
    </xf>
    <xf numFmtId="0" fontId="20" fillId="0" borderId="20" xfId="63" applyFont="1" applyBorder="1" applyAlignment="1">
      <alignment horizontal="center" vertical="center"/>
      <protection/>
    </xf>
    <xf numFmtId="0" fontId="0" fillId="0" borderId="33" xfId="63" applyFont="1" applyBorder="1" applyAlignment="1">
      <alignment horizontal="center" vertical="center"/>
      <protection/>
    </xf>
    <xf numFmtId="0" fontId="20" fillId="0" borderId="23" xfId="63" applyFont="1" applyBorder="1" applyAlignment="1">
      <alignment horizontal="center" vertical="center"/>
      <protection/>
    </xf>
    <xf numFmtId="0" fontId="0" fillId="0" borderId="20" xfId="63" applyFont="1" applyBorder="1" applyAlignment="1">
      <alignment horizontal="center" vertical="center"/>
      <protection/>
    </xf>
    <xf numFmtId="2" fontId="0" fillId="0" borderId="0" xfId="63" applyNumberFormat="1" applyAlignment="1">
      <alignment vertical="center"/>
      <protection/>
    </xf>
    <xf numFmtId="0" fontId="0" fillId="0" borderId="21" xfId="63" applyBorder="1" applyAlignment="1">
      <alignment horizontal="center" vertical="center"/>
      <protection/>
    </xf>
    <xf numFmtId="0" fontId="20" fillId="0" borderId="21" xfId="63" applyFont="1" applyFill="1" applyBorder="1" applyAlignment="1">
      <alignment horizontal="center" vertical="center"/>
      <protection/>
    </xf>
    <xf numFmtId="0" fontId="0" fillId="0" borderId="0" xfId="63" applyFill="1" applyBorder="1" applyAlignment="1">
      <alignment horizontal="center" vertical="center"/>
      <protection/>
    </xf>
    <xf numFmtId="0" fontId="1" fillId="0" borderId="34" xfId="63" applyFont="1" applyBorder="1" applyAlignment="1">
      <alignment vertical="center" wrapText="1"/>
      <protection/>
    </xf>
    <xf numFmtId="49" fontId="1" fillId="0" borderId="27" xfId="63" applyNumberFormat="1" applyFont="1" applyBorder="1" applyAlignment="1">
      <alignment horizontal="center" vertical="center" wrapText="1"/>
      <protection/>
    </xf>
    <xf numFmtId="1" fontId="1" fillId="0" borderId="27" xfId="63" applyNumberFormat="1" applyFont="1" applyFill="1" applyBorder="1" applyAlignment="1" applyProtection="1">
      <alignment horizontal="center" vertical="center"/>
      <protection locked="0"/>
    </xf>
    <xf numFmtId="0" fontId="1" fillId="0" borderId="29" xfId="63" applyFont="1" applyFill="1" applyBorder="1" applyAlignment="1" applyProtection="1">
      <alignment horizontal="left" vertical="center"/>
      <protection locked="0"/>
    </xf>
    <xf numFmtId="2" fontId="20" fillId="0" borderId="26" xfId="63" applyNumberFormat="1" applyFont="1" applyFill="1" applyBorder="1" applyAlignment="1">
      <alignment horizontal="center" vertical="center"/>
      <protection/>
    </xf>
    <xf numFmtId="2" fontId="20" fillId="0" borderId="26" xfId="63" applyNumberFormat="1" applyFont="1" applyBorder="1" applyAlignment="1">
      <alignment horizontal="center" vertical="center"/>
      <protection/>
    </xf>
    <xf numFmtId="0" fontId="0" fillId="0" borderId="34" xfId="63" applyFont="1" applyBorder="1" applyAlignment="1">
      <alignment horizontal="center" vertical="center"/>
      <protection/>
    </xf>
    <xf numFmtId="0" fontId="0" fillId="0" borderId="28" xfId="63" applyFont="1" applyBorder="1" applyAlignment="1">
      <alignment horizontal="center" vertical="center"/>
      <protection/>
    </xf>
    <xf numFmtId="2" fontId="1" fillId="0" borderId="25" xfId="63" applyNumberFormat="1" applyFont="1" applyBorder="1" applyAlignment="1">
      <alignment horizontal="center" vertical="center" wrapText="1"/>
      <protection/>
    </xf>
    <xf numFmtId="2" fontId="20" fillId="0" borderId="29" xfId="63" applyNumberFormat="1" applyFont="1" applyBorder="1" applyAlignment="1" applyProtection="1">
      <alignment horizontal="center" vertical="center"/>
      <protection/>
    </xf>
    <xf numFmtId="0" fontId="1" fillId="0" borderId="164" xfId="63" applyFont="1" applyBorder="1" applyAlignment="1">
      <alignment vertical="center" wrapText="1"/>
      <protection/>
    </xf>
    <xf numFmtId="0" fontId="1" fillId="0" borderId="106" xfId="63" applyNumberFormat="1" applyFont="1" applyBorder="1" applyAlignment="1">
      <alignment horizontal="center" vertical="center" wrapText="1"/>
      <protection/>
    </xf>
    <xf numFmtId="0" fontId="1" fillId="0" borderId="16" xfId="63" applyFont="1" applyBorder="1" applyAlignment="1">
      <alignment horizontal="left"/>
      <protection/>
    </xf>
    <xf numFmtId="2" fontId="0" fillId="0" borderId="16" xfId="63" applyNumberFormat="1" applyFont="1" applyBorder="1" applyAlignment="1" applyProtection="1">
      <alignment horizontal="center" vertical="center"/>
      <protection/>
    </xf>
    <xf numFmtId="2" fontId="20" fillId="0" borderId="38" xfId="63" applyNumberFormat="1" applyFont="1" applyBorder="1" applyAlignment="1" applyProtection="1">
      <alignment horizontal="center" vertical="center"/>
      <protection/>
    </xf>
    <xf numFmtId="2" fontId="20" fillId="0" borderId="0" xfId="63" applyNumberFormat="1" applyFont="1" applyFill="1" applyBorder="1" applyAlignment="1">
      <alignment horizontal="center" vertical="center"/>
      <protection/>
    </xf>
    <xf numFmtId="0" fontId="0" fillId="0" borderId="33" xfId="63" applyFont="1" applyBorder="1" applyAlignment="1">
      <alignment vertical="center"/>
      <protection/>
    </xf>
    <xf numFmtId="0" fontId="0" fillId="0" borderId="22" xfId="63" applyBorder="1" applyAlignment="1">
      <alignment vertical="center"/>
      <protection/>
    </xf>
    <xf numFmtId="0" fontId="0" fillId="0" borderId="22" xfId="63" applyBorder="1" applyAlignment="1">
      <alignment horizontal="center" vertical="center"/>
      <protection/>
    </xf>
    <xf numFmtId="0" fontId="0" fillId="0" borderId="15" xfId="63" applyBorder="1" applyAlignment="1">
      <alignment horizontal="center" vertical="center"/>
      <protection/>
    </xf>
    <xf numFmtId="0" fontId="0" fillId="0" borderId="23" xfId="63" applyBorder="1" applyAlignment="1">
      <alignment vertical="center"/>
      <protection/>
    </xf>
    <xf numFmtId="0" fontId="20" fillId="0" borderId="0" xfId="63" applyFont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center" vertical="center"/>
      <protection/>
    </xf>
    <xf numFmtId="0" fontId="1" fillId="0" borderId="165" xfId="63" applyFont="1" applyBorder="1" applyAlignment="1">
      <alignment vertical="center" wrapText="1"/>
      <protection/>
    </xf>
    <xf numFmtId="0" fontId="1" fillId="0" borderId="33" xfId="63" applyNumberFormat="1" applyFont="1" applyBorder="1" applyAlignment="1">
      <alignment horizontal="center" vertical="center" wrapText="1"/>
      <protection/>
    </xf>
    <xf numFmtId="0" fontId="0" fillId="0" borderId="165" xfId="63" applyBorder="1" applyAlignment="1">
      <alignment vertical="center"/>
      <protection/>
    </xf>
    <xf numFmtId="0" fontId="0" fillId="0" borderId="33" xfId="63" applyBorder="1" applyAlignment="1">
      <alignment vertical="center"/>
      <protection/>
    </xf>
    <xf numFmtId="0" fontId="1" fillId="0" borderId="23" xfId="63" applyFont="1" applyFill="1" applyBorder="1" applyAlignment="1" applyProtection="1">
      <alignment horizontal="left" vertical="center"/>
      <protection locked="0"/>
    </xf>
    <xf numFmtId="0" fontId="18" fillId="0" borderId="38" xfId="63" applyFont="1" applyBorder="1" applyAlignment="1">
      <alignment horizontal="center" vertical="center" wrapText="1"/>
      <protection/>
    </xf>
    <xf numFmtId="0" fontId="62" fillId="0" borderId="0" xfId="63" applyFont="1" applyAlignment="1">
      <alignment vertical="center"/>
      <protection/>
    </xf>
    <xf numFmtId="169" fontId="0" fillId="0" borderId="0" xfId="63" applyNumberFormat="1" applyFont="1" applyAlignment="1">
      <alignment vertical="center"/>
      <protection/>
    </xf>
    <xf numFmtId="0" fontId="1" fillId="0" borderId="166" xfId="63" applyFont="1" applyBorder="1" applyAlignment="1">
      <alignment vertical="center" wrapText="1"/>
      <protection/>
    </xf>
    <xf numFmtId="0" fontId="1" fillId="0" borderId="34" xfId="63" applyNumberFormat="1" applyFont="1" applyBorder="1" applyAlignment="1">
      <alignment horizontal="center" vertical="center" wrapText="1"/>
      <protection/>
    </xf>
    <xf numFmtId="0" fontId="18" fillId="0" borderId="29" xfId="63" applyFont="1" applyBorder="1" applyAlignment="1">
      <alignment horizontal="center" vertical="center" wrapText="1"/>
      <protection/>
    </xf>
    <xf numFmtId="2" fontId="0" fillId="0" borderId="28" xfId="63" applyNumberFormat="1" applyFont="1" applyBorder="1" applyAlignment="1" applyProtection="1">
      <alignment horizontal="center" vertical="center"/>
      <protection/>
    </xf>
    <xf numFmtId="0" fontId="51" fillId="0" borderId="0" xfId="63" applyFont="1" applyFill="1" applyBorder="1" applyAlignment="1">
      <alignment horizontal="center" vertical="center"/>
      <protection/>
    </xf>
    <xf numFmtId="0" fontId="18" fillId="23" borderId="11" xfId="63" applyFont="1" applyFill="1" applyBorder="1" applyAlignment="1">
      <alignment horizontal="left" vertical="center" wrapText="1"/>
      <protection/>
    </xf>
    <xf numFmtId="0" fontId="18" fillId="23" borderId="30" xfId="63" applyFont="1" applyFill="1" applyBorder="1" applyAlignment="1">
      <alignment horizontal="left" vertical="center"/>
      <protection/>
    </xf>
    <xf numFmtId="0" fontId="44" fillId="20" borderId="35" xfId="63" applyFont="1" applyFill="1" applyBorder="1" applyAlignment="1">
      <alignment horizontal="center" vertical="center"/>
      <protection/>
    </xf>
    <xf numFmtId="0" fontId="20" fillId="0" borderId="43" xfId="63" applyNumberFormat="1" applyFont="1" applyFill="1" applyBorder="1" applyAlignment="1" applyProtection="1">
      <alignment horizontal="center" vertical="center"/>
      <protection locked="0"/>
    </xf>
    <xf numFmtId="0" fontId="1" fillId="0" borderId="49" xfId="63" applyFont="1" applyBorder="1" applyAlignment="1">
      <alignment vertical="center"/>
      <protection/>
    </xf>
    <xf numFmtId="0" fontId="1" fillId="0" borderId="45" xfId="63" applyFont="1" applyBorder="1" applyAlignment="1">
      <alignment horizontal="center" vertical="center"/>
      <protection/>
    </xf>
    <xf numFmtId="0" fontId="1" fillId="0" borderId="45" xfId="63" applyFont="1" applyBorder="1" applyAlignment="1">
      <alignment vertical="center"/>
      <protection/>
    </xf>
    <xf numFmtId="0" fontId="1" fillId="0" borderId="54" xfId="63" applyFont="1" applyBorder="1" applyAlignment="1">
      <alignment vertical="center"/>
      <protection/>
    </xf>
    <xf numFmtId="169" fontId="20" fillId="0" borderId="0" xfId="63" applyNumberFormat="1" applyFont="1" applyBorder="1" applyAlignment="1">
      <alignment horizontal="center" vertical="center"/>
      <protection/>
    </xf>
    <xf numFmtId="2" fontId="1" fillId="0" borderId="68" xfId="63" applyNumberFormat="1" applyFont="1" applyBorder="1" applyAlignment="1">
      <alignment horizontal="center" vertical="center" wrapText="1"/>
      <protection/>
    </xf>
    <xf numFmtId="2" fontId="1" fillId="0" borderId="37" xfId="63" applyNumberFormat="1" applyFont="1" applyBorder="1" applyAlignment="1">
      <alignment horizontal="center" vertical="center" wrapText="1"/>
      <protection/>
    </xf>
    <xf numFmtId="2" fontId="0" fillId="0" borderId="68" xfId="63" applyNumberFormat="1" applyFont="1" applyBorder="1" applyAlignment="1" applyProtection="1">
      <alignment horizontal="center" vertical="center"/>
      <protection/>
    </xf>
    <xf numFmtId="2" fontId="18" fillId="0" borderId="37" xfId="63" applyNumberFormat="1" applyFont="1" applyFill="1" applyBorder="1" applyAlignment="1">
      <alignment horizontal="center" vertical="center" wrapText="1"/>
      <protection/>
    </xf>
    <xf numFmtId="2" fontId="18" fillId="0" borderId="0" xfId="63" applyNumberFormat="1" applyFont="1" applyFill="1" applyBorder="1" applyAlignment="1">
      <alignment horizontal="center" vertical="center" wrapText="1"/>
      <protection/>
    </xf>
    <xf numFmtId="0" fontId="1" fillId="0" borderId="165" xfId="63" applyFont="1" applyFill="1" applyBorder="1" applyAlignment="1">
      <alignment vertical="center" wrapText="1"/>
      <protection/>
    </xf>
    <xf numFmtId="0" fontId="1" fillId="0" borderId="165" xfId="63" applyNumberFormat="1" applyFont="1" applyBorder="1" applyAlignment="1">
      <alignment horizontal="center" vertical="center" wrapText="1"/>
      <protection/>
    </xf>
    <xf numFmtId="2" fontId="1" fillId="0" borderId="85" xfId="63" applyNumberFormat="1" applyFont="1" applyBorder="1" applyAlignment="1">
      <alignment horizontal="center" vertical="center" wrapText="1"/>
      <protection/>
    </xf>
    <xf numFmtId="2" fontId="0" fillId="0" borderId="85" xfId="63" applyNumberFormat="1" applyFont="1" applyBorder="1" applyAlignment="1" applyProtection="1">
      <alignment horizontal="center" vertical="center"/>
      <protection/>
    </xf>
    <xf numFmtId="0" fontId="1" fillId="0" borderId="165" xfId="63" applyFont="1" applyBorder="1" applyAlignment="1">
      <alignment vertical="center"/>
      <protection/>
    </xf>
    <xf numFmtId="0" fontId="1" fillId="0" borderId="165" xfId="63" applyFont="1" applyFill="1" applyBorder="1" applyAlignment="1" applyProtection="1">
      <alignment horizontal="left" vertical="center"/>
      <protection locked="0"/>
    </xf>
    <xf numFmtId="0" fontId="0" fillId="24" borderId="165" xfId="0" applyFill="1" applyBorder="1" applyAlignment="1">
      <alignment horizontal="left" wrapText="1"/>
    </xf>
    <xf numFmtId="0" fontId="1" fillId="0" borderId="165" xfId="0" applyFont="1" applyBorder="1" applyAlignment="1">
      <alignment horizontal="center" vertical="center"/>
    </xf>
    <xf numFmtId="0" fontId="1" fillId="0" borderId="165" xfId="78" applyFont="1" applyFill="1" applyBorder="1" applyAlignment="1" applyProtection="1">
      <alignment horizontal="left" vertical="center"/>
      <protection locked="0"/>
    </xf>
    <xf numFmtId="0" fontId="0" fillId="0" borderId="165" xfId="63" applyFont="1" applyBorder="1" applyAlignment="1">
      <alignment vertical="center"/>
      <protection/>
    </xf>
    <xf numFmtId="49" fontId="1" fillId="0" borderId="33" xfId="63" applyNumberFormat="1" applyFont="1" applyBorder="1" applyAlignment="1">
      <alignment horizontal="center" vertical="center" wrapText="1"/>
      <protection/>
    </xf>
    <xf numFmtId="0" fontId="1" fillId="0" borderId="165" xfId="63" applyFont="1" applyBorder="1" applyAlignment="1">
      <alignment horizontal="left" vertical="center"/>
      <protection/>
    </xf>
    <xf numFmtId="0" fontId="0" fillId="0" borderId="34" xfId="63" applyBorder="1" applyAlignment="1">
      <alignment vertical="center"/>
      <protection/>
    </xf>
    <xf numFmtId="0" fontId="1" fillId="0" borderId="27" xfId="88" applyFont="1" applyBorder="1" applyAlignment="1">
      <alignment horizontal="center" vertical="center"/>
      <protection/>
    </xf>
    <xf numFmtId="0" fontId="1" fillId="0" borderId="28" xfId="88" applyFont="1" applyBorder="1" applyAlignment="1">
      <alignment horizontal="left" vertical="center"/>
      <protection/>
    </xf>
    <xf numFmtId="2" fontId="1" fillId="0" borderId="90" xfId="63" applyNumberFormat="1" applyFont="1" applyBorder="1" applyAlignment="1">
      <alignment horizontal="center" vertical="center" wrapText="1"/>
      <protection/>
    </xf>
    <xf numFmtId="2" fontId="0" fillId="0" borderId="90" xfId="63" applyNumberFormat="1" applyFont="1" applyBorder="1" applyAlignment="1" applyProtection="1">
      <alignment horizontal="center" vertical="center"/>
      <protection/>
    </xf>
    <xf numFmtId="0" fontId="55" fillId="0" borderId="0" xfId="63" applyFont="1">
      <alignment/>
      <protection/>
    </xf>
    <xf numFmtId="0" fontId="1" fillId="0" borderId="0" xfId="63" applyFont="1">
      <alignment/>
      <protection/>
    </xf>
    <xf numFmtId="0" fontId="22" fillId="0" borderId="0" xfId="92" applyFont="1" applyBorder="1" applyAlignment="1">
      <alignment horizontal="center"/>
      <protection/>
    </xf>
    <xf numFmtId="0" fontId="22" fillId="0" borderId="0" xfId="92" applyFont="1" applyBorder="1" applyAlignment="1">
      <alignment/>
      <protection/>
    </xf>
    <xf numFmtId="0" fontId="50" fillId="0" borderId="0" xfId="78" applyFont="1">
      <alignment/>
      <protection/>
    </xf>
    <xf numFmtId="0" fontId="22" fillId="0" borderId="0" xfId="92" applyFont="1" applyBorder="1" applyAlignment="1">
      <alignment horizontal="left"/>
      <protection/>
    </xf>
    <xf numFmtId="0" fontId="25" fillId="0" borderId="0" xfId="78" applyFont="1">
      <alignment/>
      <protection/>
    </xf>
    <xf numFmtId="0" fontId="50" fillId="0" borderId="0" xfId="78" applyFont="1" applyAlignment="1">
      <alignment horizontal="left"/>
      <protection/>
    </xf>
    <xf numFmtId="0" fontId="50" fillId="0" borderId="0" xfId="78" applyFont="1" applyAlignment="1">
      <alignment/>
      <protection/>
    </xf>
    <xf numFmtId="0" fontId="21" fillId="20" borderId="81" xfId="78" applyFont="1" applyFill="1" applyBorder="1" applyAlignment="1">
      <alignment horizontal="center" vertical="center"/>
      <protection/>
    </xf>
    <xf numFmtId="0" fontId="21" fillId="20" borderId="59" xfId="78" applyFont="1" applyFill="1" applyBorder="1" applyAlignment="1">
      <alignment horizontal="left" vertical="center"/>
      <protection/>
    </xf>
    <xf numFmtId="0" fontId="21" fillId="20" borderId="71" xfId="78" applyFont="1" applyFill="1" applyBorder="1" applyAlignment="1">
      <alignment horizontal="center" vertical="center"/>
      <protection/>
    </xf>
    <xf numFmtId="0" fontId="21" fillId="20" borderId="61" xfId="78" applyFont="1" applyFill="1" applyBorder="1" applyAlignment="1">
      <alignment horizontal="center" vertical="center"/>
      <protection/>
    </xf>
    <xf numFmtId="0" fontId="21" fillId="0" borderId="0" xfId="78" applyFont="1" applyBorder="1" applyAlignment="1">
      <alignment vertical="center"/>
      <protection/>
    </xf>
    <xf numFmtId="0" fontId="21" fillId="20" borderId="59" xfId="78" applyFont="1" applyFill="1" applyBorder="1" applyAlignment="1">
      <alignment horizontal="center" vertical="center"/>
      <protection/>
    </xf>
    <xf numFmtId="0" fontId="50" fillId="0" borderId="0" xfId="78" applyFont="1" applyAlignment="1">
      <alignment vertical="center"/>
      <protection/>
    </xf>
    <xf numFmtId="0" fontId="18" fillId="0" borderId="43" xfId="78" applyFont="1" applyBorder="1" applyAlignment="1">
      <alignment horizontal="center"/>
      <protection/>
    </xf>
    <xf numFmtId="0" fontId="1" fillId="0" borderId="36" xfId="78" applyFont="1" applyBorder="1" applyAlignment="1">
      <alignment horizontal="left"/>
      <protection/>
    </xf>
    <xf numFmtId="0" fontId="1" fillId="0" borderId="45" xfId="78" applyFont="1" applyBorder="1" applyAlignment="1">
      <alignment horizontal="center"/>
      <protection/>
    </xf>
    <xf numFmtId="0" fontId="1" fillId="0" borderId="37" xfId="78" applyFont="1" applyBorder="1">
      <alignment/>
      <protection/>
    </xf>
    <xf numFmtId="195" fontId="1" fillId="0" borderId="43" xfId="78" applyNumberFormat="1" applyFont="1" applyBorder="1" applyAlignment="1">
      <alignment horizontal="center"/>
      <protection/>
    </xf>
    <xf numFmtId="0" fontId="1" fillId="0" borderId="0" xfId="78" applyFont="1" applyBorder="1" applyAlignment="1">
      <alignment/>
      <protection/>
    </xf>
    <xf numFmtId="195" fontId="18" fillId="0" borderId="36" xfId="78" applyNumberFormat="1" applyFont="1" applyBorder="1" applyAlignment="1">
      <alignment horizontal="center"/>
      <protection/>
    </xf>
    <xf numFmtId="195" fontId="1" fillId="0" borderId="45" xfId="78" applyNumberFormat="1" applyFont="1" applyBorder="1" applyAlignment="1">
      <alignment horizontal="center"/>
      <protection/>
    </xf>
    <xf numFmtId="195" fontId="18" fillId="0" borderId="45" xfId="78" applyNumberFormat="1" applyFont="1" applyBorder="1" applyAlignment="1">
      <alignment horizontal="center"/>
      <protection/>
    </xf>
    <xf numFmtId="195" fontId="1" fillId="0" borderId="37" xfId="78" applyNumberFormat="1" applyFont="1" applyBorder="1" applyAlignment="1">
      <alignment horizontal="center"/>
      <protection/>
    </xf>
    <xf numFmtId="0" fontId="1" fillId="0" borderId="0" xfId="78" applyFont="1">
      <alignment/>
      <protection/>
    </xf>
    <xf numFmtId="0" fontId="18" fillId="0" borderId="21" xfId="78" applyFont="1" applyBorder="1" applyAlignment="1">
      <alignment horizontal="center"/>
      <protection/>
    </xf>
    <xf numFmtId="0" fontId="1" fillId="0" borderId="19" xfId="78" applyFont="1" applyBorder="1" applyAlignment="1">
      <alignment horizontal="left"/>
      <protection/>
    </xf>
    <xf numFmtId="0" fontId="1" fillId="0" borderId="22" xfId="78" applyFont="1" applyBorder="1" applyAlignment="1">
      <alignment horizontal="center"/>
      <protection/>
    </xf>
    <xf numFmtId="0" fontId="1" fillId="0" borderId="20" xfId="78" applyFont="1" applyBorder="1">
      <alignment/>
      <protection/>
    </xf>
    <xf numFmtId="195" fontId="1" fillId="0" borderId="21" xfId="78" applyNumberFormat="1" applyFont="1" applyBorder="1" applyAlignment="1">
      <alignment horizontal="center"/>
      <protection/>
    </xf>
    <xf numFmtId="195" fontId="1" fillId="0" borderId="19" xfId="78" applyNumberFormat="1" applyFont="1" applyBorder="1" applyAlignment="1">
      <alignment horizontal="center"/>
      <protection/>
    </xf>
    <xf numFmtId="195" fontId="1" fillId="0" borderId="22" xfId="78" applyNumberFormat="1" applyFont="1" applyBorder="1" applyAlignment="1">
      <alignment horizontal="center"/>
      <protection/>
    </xf>
    <xf numFmtId="195" fontId="18" fillId="0" borderId="22" xfId="78" applyNumberFormat="1" applyFont="1" applyBorder="1" applyAlignment="1">
      <alignment horizontal="center"/>
      <protection/>
    </xf>
    <xf numFmtId="195" fontId="18" fillId="0" borderId="20" xfId="78" applyNumberFormat="1" applyFont="1" applyBorder="1" applyAlignment="1">
      <alignment horizontal="center"/>
      <protection/>
    </xf>
    <xf numFmtId="195" fontId="1" fillId="0" borderId="20" xfId="78" applyNumberFormat="1" applyFont="1" applyBorder="1" applyAlignment="1">
      <alignment horizontal="center"/>
      <protection/>
    </xf>
    <xf numFmtId="0" fontId="1" fillId="0" borderId="21" xfId="78" applyFont="1" applyBorder="1" applyAlignment="1">
      <alignment horizontal="center"/>
      <protection/>
    </xf>
    <xf numFmtId="0" fontId="1" fillId="0" borderId="26" xfId="78" applyFont="1" applyBorder="1" applyAlignment="1">
      <alignment horizontal="center"/>
      <protection/>
    </xf>
    <xf numFmtId="0" fontId="1" fillId="0" borderId="25" xfId="78" applyFont="1" applyBorder="1" applyAlignment="1">
      <alignment horizontal="left"/>
      <protection/>
    </xf>
    <xf numFmtId="0" fontId="1" fillId="0" borderId="27" xfId="78" applyFont="1" applyBorder="1" applyAlignment="1">
      <alignment horizontal="center"/>
      <protection/>
    </xf>
    <xf numFmtId="0" fontId="1" fillId="0" borderId="29" xfId="78" applyFont="1" applyBorder="1">
      <alignment/>
      <protection/>
    </xf>
    <xf numFmtId="195" fontId="1" fillId="0" borderId="26" xfId="78" applyNumberFormat="1" applyFont="1" applyBorder="1" applyAlignment="1">
      <alignment horizontal="center"/>
      <protection/>
    </xf>
    <xf numFmtId="195" fontId="1" fillId="0" borderId="25" xfId="78" applyNumberFormat="1" applyFont="1" applyBorder="1" applyAlignment="1">
      <alignment horizontal="center"/>
      <protection/>
    </xf>
    <xf numFmtId="195" fontId="18" fillId="0" borderId="27" xfId="78" applyNumberFormat="1" applyFont="1" applyBorder="1" applyAlignment="1">
      <alignment horizontal="center"/>
      <protection/>
    </xf>
    <xf numFmtId="195" fontId="1" fillId="0" borderId="27" xfId="78" applyNumberFormat="1" applyFont="1" applyBorder="1" applyAlignment="1">
      <alignment horizontal="center"/>
      <protection/>
    </xf>
    <xf numFmtId="195" fontId="1" fillId="0" borderId="29" xfId="78" applyNumberFormat="1" applyFont="1" applyBorder="1" applyAlignment="1">
      <alignment horizontal="center"/>
      <protection/>
    </xf>
    <xf numFmtId="195" fontId="18" fillId="0" borderId="43" xfId="78" applyNumberFormat="1" applyFont="1" applyBorder="1" applyAlignment="1">
      <alignment horizontal="center"/>
      <protection/>
    </xf>
    <xf numFmtId="195" fontId="1" fillId="0" borderId="36" xfId="78" applyNumberFormat="1" applyFont="1" applyBorder="1" applyAlignment="1">
      <alignment horizontal="center"/>
      <protection/>
    </xf>
    <xf numFmtId="195" fontId="18" fillId="0" borderId="21" xfId="78" applyNumberFormat="1" applyFont="1" applyBorder="1" applyAlignment="1">
      <alignment horizontal="center"/>
      <protection/>
    </xf>
    <xf numFmtId="195" fontId="18" fillId="0" borderId="26" xfId="78" applyNumberFormat="1" applyFont="1" applyBorder="1" applyAlignment="1">
      <alignment horizontal="center"/>
      <protection/>
    </xf>
    <xf numFmtId="195" fontId="18" fillId="0" borderId="25" xfId="78" applyNumberFormat="1" applyFont="1" applyBorder="1" applyAlignment="1">
      <alignment horizontal="center"/>
      <protection/>
    </xf>
    <xf numFmtId="195" fontId="18" fillId="0" borderId="19" xfId="78" applyNumberFormat="1" applyFont="1" applyBorder="1" applyAlignment="1">
      <alignment horizontal="center"/>
      <protection/>
    </xf>
    <xf numFmtId="0" fontId="0" fillId="0" borderId="22" xfId="78" applyFont="1" applyBorder="1" applyAlignment="1">
      <alignment horizontal="center"/>
      <protection/>
    </xf>
    <xf numFmtId="195" fontId="18" fillId="0" borderId="37" xfId="78" applyNumberFormat="1" applyFont="1" applyBorder="1" applyAlignment="1">
      <alignment horizontal="center"/>
      <protection/>
    </xf>
    <xf numFmtId="195" fontId="18" fillId="0" borderId="29" xfId="78" applyNumberFormat="1" applyFont="1" applyBorder="1" applyAlignment="1">
      <alignment horizontal="center"/>
      <protection/>
    </xf>
    <xf numFmtId="0" fontId="25" fillId="0" borderId="0" xfId="78" applyFont="1" applyBorder="1">
      <alignment/>
      <protection/>
    </xf>
    <xf numFmtId="0" fontId="92" fillId="0" borderId="0" xfId="78">
      <alignment/>
      <protection/>
    </xf>
    <xf numFmtId="0" fontId="63" fillId="0" borderId="0" xfId="79" applyFont="1">
      <alignment/>
      <protection/>
    </xf>
    <xf numFmtId="0" fontId="48" fillId="0" borderId="0" xfId="79" applyFont="1">
      <alignment/>
      <protection/>
    </xf>
    <xf numFmtId="0" fontId="0" fillId="0" borderId="0" xfId="79" applyAlignment="1">
      <alignment horizontal="center"/>
      <protection/>
    </xf>
    <xf numFmtId="0" fontId="49" fillId="0" borderId="0" xfId="79" applyFont="1" applyBorder="1" applyAlignment="1">
      <alignment horizontal="center"/>
      <protection/>
    </xf>
    <xf numFmtId="0" fontId="0" fillId="0" borderId="0" xfId="79">
      <alignment/>
      <protection/>
    </xf>
    <xf numFmtId="0" fontId="32" fillId="0" borderId="0" xfId="90" applyFont="1" applyAlignment="1">
      <alignment vertical="center"/>
      <protection/>
    </xf>
    <xf numFmtId="0" fontId="64" fillId="0" borderId="0" xfId="90" applyFont="1" applyAlignment="1">
      <alignment vertical="center"/>
      <protection/>
    </xf>
    <xf numFmtId="0" fontId="0" fillId="0" borderId="0" xfId="90" applyFont="1" applyAlignment="1">
      <alignment horizontal="center" vertical="center"/>
      <protection/>
    </xf>
    <xf numFmtId="0" fontId="49" fillId="0" borderId="0" xfId="90" applyFont="1" applyAlignment="1">
      <alignment horizontal="center" vertical="center"/>
      <protection/>
    </xf>
    <xf numFmtId="168" fontId="0" fillId="0" borderId="0" xfId="90" applyNumberFormat="1" applyFont="1" applyAlignment="1">
      <alignment horizontal="center" vertical="center"/>
      <protection/>
    </xf>
    <xf numFmtId="0" fontId="0" fillId="0" borderId="0" xfId="90" applyFill="1" applyAlignment="1">
      <alignment horizontal="left" vertical="center"/>
      <protection/>
    </xf>
    <xf numFmtId="0" fontId="0" fillId="0" borderId="0" xfId="79" applyAlignment="1">
      <alignment vertical="center"/>
      <protection/>
    </xf>
    <xf numFmtId="0" fontId="36" fillId="26" borderId="81" xfId="87" applyFont="1" applyFill="1" applyBorder="1" applyAlignment="1">
      <alignment horizontal="center" vertical="center" wrapText="1"/>
      <protection/>
    </xf>
    <xf numFmtId="0" fontId="36" fillId="26" borderId="167" xfId="87" applyFont="1" applyFill="1" applyBorder="1" applyAlignment="1">
      <alignment horizontal="left" vertical="center" wrapText="1"/>
      <protection/>
    </xf>
    <xf numFmtId="180" fontId="36" fillId="26" borderId="168" xfId="87" applyNumberFormat="1" applyFont="1" applyFill="1" applyBorder="1" applyAlignment="1">
      <alignment horizontal="center" vertical="center" wrapText="1"/>
      <protection/>
    </xf>
    <xf numFmtId="0" fontId="36" fillId="26" borderId="168" xfId="87" applyFont="1" applyFill="1" applyBorder="1" applyAlignment="1">
      <alignment horizontal="center" vertical="center" wrapText="1"/>
      <protection/>
    </xf>
    <xf numFmtId="0" fontId="36" fillId="26" borderId="168" xfId="87" applyFont="1" applyFill="1" applyBorder="1" applyAlignment="1">
      <alignment horizontal="left" vertical="center" wrapText="1"/>
      <protection/>
    </xf>
    <xf numFmtId="0" fontId="36" fillId="26" borderId="169" xfId="87" applyFont="1" applyFill="1" applyBorder="1" applyAlignment="1">
      <alignment horizontal="left" vertical="center" wrapText="1"/>
      <protection/>
    </xf>
    <xf numFmtId="0" fontId="36" fillId="26" borderId="81" xfId="87" applyFont="1" applyFill="1" applyBorder="1" applyAlignment="1">
      <alignment horizontal="center" vertical="center"/>
      <protection/>
    </xf>
    <xf numFmtId="0" fontId="36" fillId="28" borderId="170" xfId="79" applyFont="1" applyFill="1" applyBorder="1" applyAlignment="1">
      <alignment horizontal="center" vertical="center"/>
      <protection/>
    </xf>
    <xf numFmtId="0" fontId="36" fillId="28" borderId="168" xfId="79" applyFont="1" applyFill="1" applyBorder="1" applyAlignment="1">
      <alignment horizontal="center" vertical="center"/>
      <protection/>
    </xf>
    <xf numFmtId="0" fontId="36" fillId="28" borderId="171" xfId="79" applyFont="1" applyFill="1" applyBorder="1" applyAlignment="1">
      <alignment horizontal="center" vertical="center"/>
      <protection/>
    </xf>
    <xf numFmtId="0" fontId="20" fillId="0" borderId="68" xfId="79" applyNumberFormat="1" applyFont="1" applyFill="1" applyBorder="1" applyAlignment="1" applyProtection="1">
      <alignment horizontal="center" vertical="center"/>
      <protection locked="0"/>
    </xf>
    <xf numFmtId="0" fontId="0" fillId="0" borderId="68" xfId="79" applyFont="1" applyFill="1" applyBorder="1" applyAlignment="1" applyProtection="1">
      <alignment horizontal="left" vertical="center"/>
      <protection locked="0"/>
    </xf>
    <xf numFmtId="0" fontId="0" fillId="0" borderId="68" xfId="79" applyBorder="1" applyAlignment="1">
      <alignment horizontal="center" vertical="center"/>
      <protection/>
    </xf>
    <xf numFmtId="0" fontId="0" fillId="0" borderId="36" xfId="78" applyNumberFormat="1" applyFont="1" applyFill="1" applyBorder="1" applyAlignment="1">
      <alignment horizontal="center"/>
      <protection/>
    </xf>
    <xf numFmtId="193" fontId="0" fillId="0" borderId="45" xfId="79" applyNumberFormat="1" applyBorder="1" applyAlignment="1">
      <alignment horizontal="center" vertical="center"/>
      <protection/>
    </xf>
    <xf numFmtId="0" fontId="0" fillId="0" borderId="54" xfId="78" applyNumberFormat="1" applyFont="1" applyFill="1" applyBorder="1" applyAlignment="1">
      <alignment horizontal="left"/>
      <protection/>
    </xf>
    <xf numFmtId="2" fontId="18" fillId="0" borderId="43" xfId="78" applyNumberFormat="1" applyFont="1" applyFill="1" applyBorder="1" applyAlignment="1">
      <alignment horizontal="center"/>
      <protection/>
    </xf>
    <xf numFmtId="0" fontId="0" fillId="0" borderId="0" xfId="79" applyFont="1" applyAlignment="1">
      <alignment vertical="center"/>
      <protection/>
    </xf>
    <xf numFmtId="2" fontId="18" fillId="0" borderId="36" xfId="78" applyNumberFormat="1" applyFont="1" applyFill="1" applyBorder="1" applyAlignment="1">
      <alignment horizontal="center"/>
      <protection/>
    </xf>
    <xf numFmtId="2" fontId="18" fillId="0" borderId="45" xfId="78" applyNumberFormat="1" applyFont="1" applyFill="1" applyBorder="1" applyAlignment="1">
      <alignment horizontal="center"/>
      <protection/>
    </xf>
    <xf numFmtId="2" fontId="1" fillId="0" borderId="45" xfId="78" applyNumberFormat="1" applyFont="1" applyFill="1" applyBorder="1" applyAlignment="1">
      <alignment horizontal="center"/>
      <protection/>
    </xf>
    <xf numFmtId="2" fontId="18" fillId="0" borderId="37" xfId="78" applyNumberFormat="1" applyFont="1" applyFill="1" applyBorder="1" applyAlignment="1">
      <alignment horizontal="center"/>
      <protection/>
    </xf>
    <xf numFmtId="0" fontId="20" fillId="0" borderId="85" xfId="79" applyNumberFormat="1" applyFont="1" applyFill="1" applyBorder="1" applyAlignment="1" applyProtection="1">
      <alignment horizontal="center" vertical="center"/>
      <protection locked="0"/>
    </xf>
    <xf numFmtId="0" fontId="0" fillId="0" borderId="85" xfId="79" applyFont="1" applyFill="1" applyBorder="1" applyAlignment="1" applyProtection="1">
      <alignment horizontal="left" vertical="center"/>
      <protection locked="0"/>
    </xf>
    <xf numFmtId="0" fontId="0" fillId="0" borderId="85" xfId="79" applyBorder="1" applyAlignment="1">
      <alignment horizontal="center" vertical="center"/>
      <protection/>
    </xf>
    <xf numFmtId="0" fontId="0" fillId="0" borderId="19" xfId="78" applyNumberFormat="1" applyFont="1" applyFill="1" applyBorder="1" applyAlignment="1">
      <alignment horizontal="center"/>
      <protection/>
    </xf>
    <xf numFmtId="193" fontId="0" fillId="0" borderId="22" xfId="79" applyNumberFormat="1" applyBorder="1" applyAlignment="1">
      <alignment horizontal="center" vertical="center"/>
      <protection/>
    </xf>
    <xf numFmtId="0" fontId="0" fillId="0" borderId="23" xfId="78" applyNumberFormat="1" applyFont="1" applyFill="1" applyBorder="1" applyAlignment="1">
      <alignment horizontal="left"/>
      <protection/>
    </xf>
    <xf numFmtId="2" fontId="18" fillId="0" borderId="21" xfId="78" applyNumberFormat="1" applyFont="1" applyFill="1" applyBorder="1" applyAlignment="1">
      <alignment horizontal="center"/>
      <protection/>
    </xf>
    <xf numFmtId="2" fontId="18" fillId="0" borderId="19" xfId="78" applyNumberFormat="1" applyFont="1" applyFill="1" applyBorder="1" applyAlignment="1">
      <alignment horizontal="center"/>
      <protection/>
    </xf>
    <xf numFmtId="2" fontId="18" fillId="0" borderId="22" xfId="78" applyNumberFormat="1" applyFont="1" applyFill="1" applyBorder="1" applyAlignment="1">
      <alignment horizontal="center"/>
      <protection/>
    </xf>
    <xf numFmtId="2" fontId="1" fillId="0" borderId="22" xfId="78" applyNumberFormat="1" applyFont="1" applyFill="1" applyBorder="1" applyAlignment="1">
      <alignment horizontal="center"/>
      <protection/>
    </xf>
    <xf numFmtId="2" fontId="18" fillId="0" borderId="20" xfId="78" applyNumberFormat="1" applyFont="1" applyFill="1" applyBorder="1" applyAlignment="1">
      <alignment horizontal="center"/>
      <protection/>
    </xf>
    <xf numFmtId="2" fontId="1" fillId="0" borderId="20" xfId="78" applyNumberFormat="1" applyFont="1" applyFill="1" applyBorder="1" applyAlignment="1">
      <alignment horizontal="center"/>
      <protection/>
    </xf>
    <xf numFmtId="2" fontId="92" fillId="0" borderId="0" xfId="78" applyNumberFormat="1">
      <alignment/>
      <protection/>
    </xf>
    <xf numFmtId="0" fontId="0" fillId="0" borderId="85" xfId="79" applyNumberFormat="1" applyFont="1" applyFill="1" applyBorder="1" applyAlignment="1" applyProtection="1">
      <alignment horizontal="center" vertical="center"/>
      <protection locked="0"/>
    </xf>
    <xf numFmtId="2" fontId="1" fillId="0" borderId="19" xfId="78" applyNumberFormat="1" applyFont="1" applyFill="1" applyBorder="1" applyAlignment="1">
      <alignment horizontal="center"/>
      <protection/>
    </xf>
    <xf numFmtId="0" fontId="92" fillId="0" borderId="0" xfId="78" applyBorder="1" applyAlignment="1">
      <alignment vertical="center"/>
      <protection/>
    </xf>
    <xf numFmtId="0" fontId="0" fillId="0" borderId="21" xfId="79" applyFont="1" applyFill="1" applyBorder="1" applyAlignment="1" applyProtection="1">
      <alignment horizontal="left" vertical="center"/>
      <protection locked="0"/>
    </xf>
    <xf numFmtId="0" fontId="0" fillId="0" borderId="165" xfId="79" applyBorder="1" applyAlignment="1">
      <alignment horizontal="center" vertical="center"/>
      <protection/>
    </xf>
    <xf numFmtId="2" fontId="1" fillId="20" borderId="22" xfId="78" applyNumberFormat="1" applyFont="1" applyFill="1" applyBorder="1" applyAlignment="1">
      <alignment horizontal="center"/>
      <protection/>
    </xf>
    <xf numFmtId="2" fontId="1" fillId="20" borderId="20" xfId="78" applyNumberFormat="1" applyFont="1" applyFill="1" applyBorder="1" applyAlignment="1">
      <alignment horizontal="center"/>
      <protection/>
    </xf>
    <xf numFmtId="0" fontId="28" fillId="0" borderId="26" xfId="78" applyFont="1" applyBorder="1" applyAlignment="1">
      <alignment horizontal="center" vertical="center"/>
      <protection/>
    </xf>
    <xf numFmtId="0" fontId="0" fillId="0" borderId="90" xfId="79" applyFont="1" applyFill="1" applyBorder="1" applyAlignment="1" applyProtection="1">
      <alignment horizontal="left" vertical="center"/>
      <protection locked="0"/>
    </xf>
    <xf numFmtId="0" fontId="0" fillId="0" borderId="90" xfId="79" applyBorder="1" applyAlignment="1">
      <alignment horizontal="center" vertical="center"/>
      <protection/>
    </xf>
    <xf numFmtId="0" fontId="0" fillId="0" borderId="25" xfId="78" applyNumberFormat="1" applyFont="1" applyFill="1" applyBorder="1" applyAlignment="1">
      <alignment horizontal="center"/>
      <protection/>
    </xf>
    <xf numFmtId="193" fontId="0" fillId="0" borderId="27" xfId="79" applyNumberFormat="1" applyBorder="1" applyAlignment="1">
      <alignment horizontal="center" vertical="center"/>
      <protection/>
    </xf>
    <xf numFmtId="0" fontId="0" fillId="0" borderId="28" xfId="78" applyNumberFormat="1" applyFont="1" applyFill="1" applyBorder="1" applyAlignment="1">
      <alignment horizontal="left"/>
      <protection/>
    </xf>
    <xf numFmtId="2" fontId="18" fillId="20" borderId="26" xfId="78" applyNumberFormat="1" applyFont="1" applyFill="1" applyBorder="1" applyAlignment="1">
      <alignment horizontal="center"/>
      <protection/>
    </xf>
    <xf numFmtId="2" fontId="1" fillId="20" borderId="25" xfId="78" applyNumberFormat="1" applyFont="1" applyFill="1" applyBorder="1" applyAlignment="1">
      <alignment horizontal="center"/>
      <protection/>
    </xf>
    <xf numFmtId="2" fontId="1" fillId="20" borderId="27" xfId="78" applyNumberFormat="1" applyFont="1" applyFill="1" applyBorder="1" applyAlignment="1">
      <alignment horizontal="center"/>
      <protection/>
    </xf>
    <xf numFmtId="2" fontId="1" fillId="20" borderId="29" xfId="78" applyNumberFormat="1" applyFont="1" applyFill="1" applyBorder="1" applyAlignment="1">
      <alignment horizontal="center"/>
      <protection/>
    </xf>
    <xf numFmtId="0" fontId="92" fillId="0" borderId="0" xfId="78" applyBorder="1" applyAlignment="1">
      <alignment horizontal="center" vertical="center"/>
      <protection/>
    </xf>
    <xf numFmtId="0" fontId="0" fillId="0" borderId="0" xfId="79" applyFont="1" applyFill="1" applyBorder="1" applyAlignment="1" applyProtection="1">
      <alignment horizontal="left" vertical="center"/>
      <protection locked="0"/>
    </xf>
    <xf numFmtId="0" fontId="0" fillId="0" borderId="0" xfId="79" applyBorder="1" applyAlignment="1">
      <alignment horizontal="center" vertical="center"/>
      <protection/>
    </xf>
    <xf numFmtId="0" fontId="0" fillId="0" borderId="0" xfId="78" applyNumberFormat="1" applyFont="1" applyFill="1" applyBorder="1" applyAlignment="1">
      <alignment horizontal="center"/>
      <protection/>
    </xf>
    <xf numFmtId="0" fontId="0" fillId="0" borderId="0" xfId="78" applyNumberFormat="1" applyFont="1" applyFill="1" applyBorder="1" applyAlignment="1">
      <alignment horizontal="left"/>
      <protection/>
    </xf>
    <xf numFmtId="2" fontId="1" fillId="0" borderId="0" xfId="78" applyNumberFormat="1" applyFont="1" applyFill="1" applyBorder="1" applyAlignment="1">
      <alignment horizontal="center"/>
      <protection/>
    </xf>
    <xf numFmtId="0" fontId="63" fillId="0" borderId="0" xfId="90" applyFont="1" applyAlignment="1">
      <alignment vertical="center"/>
      <protection/>
    </xf>
    <xf numFmtId="0" fontId="63" fillId="0" borderId="0" xfId="90" applyFont="1" applyAlignment="1">
      <alignment horizontal="center" vertical="center"/>
      <protection/>
    </xf>
    <xf numFmtId="168" fontId="63" fillId="0" borderId="0" xfId="90" applyNumberFormat="1" applyFont="1" applyAlignment="1">
      <alignment horizontal="center" vertical="center"/>
      <protection/>
    </xf>
    <xf numFmtId="0" fontId="63" fillId="0" borderId="0" xfId="90" applyFont="1" applyFill="1" applyAlignment="1">
      <alignment horizontal="left" vertical="center"/>
      <protection/>
    </xf>
    <xf numFmtId="0" fontId="0" fillId="0" borderId="0" xfId="90" applyAlignment="1">
      <alignment vertical="center"/>
      <protection/>
    </xf>
    <xf numFmtId="0" fontId="0" fillId="0" borderId="43" xfId="79" applyFont="1" applyFill="1" applyBorder="1" applyAlignment="1" applyProtection="1">
      <alignment horizontal="left" vertical="center"/>
      <protection locked="0"/>
    </xf>
    <xf numFmtId="0" fontId="0" fillId="0" borderId="172" xfId="79" applyBorder="1" applyAlignment="1">
      <alignment horizontal="center" vertical="center"/>
      <protection/>
    </xf>
    <xf numFmtId="0" fontId="0" fillId="0" borderId="90" xfId="79" applyNumberFormat="1" applyFont="1" applyFill="1" applyBorder="1" applyAlignment="1" applyProtection="1">
      <alignment horizontal="center" vertical="center"/>
      <protection locked="0"/>
    </xf>
    <xf numFmtId="0" fontId="0" fillId="0" borderId="26" xfId="79" applyFont="1" applyFill="1" applyBorder="1" applyAlignment="1" applyProtection="1">
      <alignment horizontal="left" vertical="center"/>
      <protection locked="0"/>
    </xf>
    <xf numFmtId="0" fontId="0" fillId="0" borderId="166" xfId="79" applyBorder="1" applyAlignment="1">
      <alignment horizontal="center" vertical="center"/>
      <protection/>
    </xf>
    <xf numFmtId="2" fontId="18" fillId="0" borderId="26" xfId="78" applyNumberFormat="1" applyFont="1" applyFill="1" applyBorder="1" applyAlignment="1">
      <alignment horizontal="center"/>
      <protection/>
    </xf>
    <xf numFmtId="2" fontId="18" fillId="0" borderId="25" xfId="78" applyNumberFormat="1" applyFont="1" applyFill="1" applyBorder="1" applyAlignment="1">
      <alignment horizontal="center"/>
      <protection/>
    </xf>
    <xf numFmtId="2" fontId="18" fillId="0" borderId="27" xfId="78" applyNumberFormat="1" applyFont="1" applyFill="1" applyBorder="1" applyAlignment="1">
      <alignment horizontal="center"/>
      <protection/>
    </xf>
    <xf numFmtId="2" fontId="1" fillId="0" borderId="27" xfId="78" applyNumberFormat="1" applyFont="1" applyFill="1" applyBorder="1" applyAlignment="1">
      <alignment horizontal="center"/>
      <protection/>
    </xf>
    <xf numFmtId="2" fontId="18" fillId="0" borderId="29" xfId="78" applyNumberFormat="1" applyFont="1" applyFill="1" applyBorder="1" applyAlignment="1">
      <alignment horizontal="center"/>
      <protection/>
    </xf>
    <xf numFmtId="0" fontId="20" fillId="23" borderId="35" xfId="63" applyFont="1" applyFill="1" applyBorder="1" applyAlignment="1">
      <alignment horizontal="center" vertical="center" wrapText="1"/>
      <protection/>
    </xf>
    <xf numFmtId="0" fontId="20" fillId="0" borderId="99" xfId="63" applyNumberFormat="1" applyFont="1" applyFill="1" applyBorder="1" applyAlignment="1" applyProtection="1">
      <alignment horizontal="center" vertical="center"/>
      <protection locked="0"/>
    </xf>
    <xf numFmtId="0" fontId="20" fillId="0" borderId="85" xfId="63" applyNumberFormat="1" applyFont="1" applyFill="1" applyBorder="1" applyAlignment="1" applyProtection="1">
      <alignment horizontal="center" vertical="center"/>
      <protection locked="0"/>
    </xf>
    <xf numFmtId="0" fontId="0" fillId="0" borderId="85" xfId="63" applyNumberFormat="1" applyFont="1" applyFill="1" applyBorder="1" applyAlignment="1" applyProtection="1">
      <alignment horizontal="center" vertical="center"/>
      <protection locked="0"/>
    </xf>
    <xf numFmtId="0" fontId="0" fillId="0" borderId="90" xfId="63" applyNumberFormat="1" applyFont="1" applyFill="1" applyBorder="1" applyAlignment="1" applyProtection="1">
      <alignment horizontal="center" vertical="center"/>
      <protection locked="0"/>
    </xf>
    <xf numFmtId="0" fontId="0" fillId="0" borderId="68" xfId="63" applyNumberFormat="1" applyFont="1" applyFill="1" applyBorder="1" applyAlignment="1" applyProtection="1">
      <alignment horizontal="center" vertical="center"/>
      <protection locked="0"/>
    </xf>
    <xf numFmtId="0" fontId="35" fillId="0" borderId="85" xfId="63" applyNumberFormat="1" applyFont="1" applyFill="1" applyBorder="1" applyAlignment="1" applyProtection="1">
      <alignment horizontal="center" vertical="center"/>
      <protection locked="0"/>
    </xf>
    <xf numFmtId="0" fontId="35" fillId="0" borderId="90" xfId="63" applyNumberFormat="1" applyFont="1" applyFill="1" applyBorder="1" applyAlignment="1" applyProtection="1">
      <alignment horizontal="center" vertical="center"/>
      <protection locked="0"/>
    </xf>
    <xf numFmtId="0" fontId="18" fillId="23" borderId="14" xfId="63" applyFont="1" applyFill="1" applyBorder="1" applyAlignment="1">
      <alignment horizontal="left" vertical="center" wrapText="1"/>
      <protection/>
    </xf>
    <xf numFmtId="0" fontId="1" fillId="0" borderId="17" xfId="63" applyFont="1" applyBorder="1" applyAlignment="1">
      <alignment vertical="center" wrapText="1"/>
      <protection/>
    </xf>
    <xf numFmtId="0" fontId="1" fillId="0" borderId="19" xfId="63" applyFont="1" applyBorder="1" applyAlignment="1">
      <alignment vertical="center" wrapText="1"/>
      <protection/>
    </xf>
    <xf numFmtId="0" fontId="0" fillId="0" borderId="25" xfId="63" applyFont="1" applyBorder="1" applyAlignment="1">
      <alignment vertical="center"/>
      <protection/>
    </xf>
    <xf numFmtId="0" fontId="1" fillId="0" borderId="36" xfId="63" applyFont="1" applyBorder="1" applyAlignment="1">
      <alignment vertical="center" wrapText="1"/>
      <protection/>
    </xf>
    <xf numFmtId="0" fontId="1" fillId="0" borderId="19" xfId="63" applyFont="1" applyBorder="1" applyAlignment="1">
      <alignment vertical="center"/>
      <protection/>
    </xf>
    <xf numFmtId="0" fontId="23" fillId="0" borderId="19" xfId="63" applyFont="1" applyBorder="1" applyAlignment="1">
      <alignment vertical="center" wrapText="1"/>
      <protection/>
    </xf>
    <xf numFmtId="0" fontId="23" fillId="0" borderId="19" xfId="63" applyFont="1" applyFill="1" applyBorder="1" applyAlignment="1">
      <alignment vertical="center" wrapText="1"/>
      <protection/>
    </xf>
    <xf numFmtId="0" fontId="35" fillId="0" borderId="25" xfId="63" applyFont="1" applyBorder="1" applyAlignment="1">
      <alignment vertical="center"/>
      <protection/>
    </xf>
    <xf numFmtId="0" fontId="21" fillId="23" borderId="35" xfId="0" applyFont="1" applyFill="1" applyBorder="1" applyAlignment="1">
      <alignment horizontal="center" vertical="center" wrapText="1"/>
    </xf>
    <xf numFmtId="0" fontId="18" fillId="0" borderId="99" xfId="0" applyNumberFormat="1" applyFont="1" applyFill="1" applyBorder="1" applyAlignment="1" applyProtection="1">
      <alignment horizontal="center" vertical="center"/>
      <protection locked="0"/>
    </xf>
    <xf numFmtId="0" fontId="18" fillId="0" borderId="85" xfId="0" applyNumberFormat="1" applyFont="1" applyFill="1" applyBorder="1" applyAlignment="1" applyProtection="1">
      <alignment horizontal="center" vertical="center"/>
      <protection locked="0"/>
    </xf>
    <xf numFmtId="0" fontId="1" fillId="0" borderId="85" xfId="0" applyNumberFormat="1" applyFont="1" applyFill="1" applyBorder="1" applyAlignment="1" applyProtection="1">
      <alignment horizontal="center" vertical="center"/>
      <protection locked="0"/>
    </xf>
    <xf numFmtId="0" fontId="1" fillId="0" borderId="90" xfId="0" applyNumberFormat="1" applyFont="1" applyFill="1" applyBorder="1" applyAlignment="1" applyProtection="1">
      <alignment horizontal="center" vertical="center"/>
      <protection locked="0"/>
    </xf>
    <xf numFmtId="0" fontId="1" fillId="0" borderId="99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left" wrapText="1"/>
    </xf>
    <xf numFmtId="0" fontId="0" fillId="24" borderId="19" xfId="0" applyFill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24" borderId="17" xfId="0" applyFill="1" applyBorder="1" applyAlignment="1">
      <alignment horizontal="left" wrapText="1"/>
    </xf>
    <xf numFmtId="0" fontId="18" fillId="0" borderId="68" xfId="0" applyFont="1" applyBorder="1" applyAlignment="1">
      <alignment horizontal="center"/>
    </xf>
    <xf numFmtId="0" fontId="18" fillId="0" borderId="85" xfId="0" applyFont="1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1" fillId="0" borderId="90" xfId="0" applyFont="1" applyBorder="1" applyAlignment="1">
      <alignment horizontal="center"/>
    </xf>
    <xf numFmtId="0" fontId="0" fillId="24" borderId="36" xfId="0" applyFill="1" applyBorder="1" applyAlignment="1">
      <alignment horizontal="left" wrapText="1"/>
    </xf>
    <xf numFmtId="0" fontId="0" fillId="24" borderId="25" xfId="0" applyFill="1" applyBorder="1" applyAlignment="1">
      <alignment horizontal="left" wrapText="1"/>
    </xf>
    <xf numFmtId="0" fontId="0" fillId="0" borderId="18" xfId="61" applyNumberFormat="1" applyFont="1" applyFill="1" applyBorder="1" applyAlignment="1" applyProtection="1">
      <alignment horizontal="center" vertical="center"/>
      <protection locked="0"/>
    </xf>
    <xf numFmtId="0" fontId="34" fillId="0" borderId="0" xfId="89" applyFont="1" applyAlignment="1">
      <alignment horizontal="center" vertical="center"/>
    </xf>
    <xf numFmtId="0" fontId="41" fillId="0" borderId="0" xfId="89" applyFont="1" applyAlignment="1" applyProtection="1">
      <alignment/>
      <protection locked="0"/>
    </xf>
    <xf numFmtId="0" fontId="65" fillId="0" borderId="0" xfId="89" applyFont="1" applyAlignment="1" applyProtection="1">
      <alignment/>
      <protection locked="0"/>
    </xf>
    <xf numFmtId="0" fontId="41" fillId="0" borderId="0" xfId="89" applyFont="1" applyAlignment="1" applyProtection="1">
      <alignment horizontal="right"/>
      <protection locked="0"/>
    </xf>
    <xf numFmtId="0" fontId="35" fillId="0" borderId="0" xfId="89" applyFont="1" applyAlignment="1">
      <alignment horizontal="center" vertical="center"/>
    </xf>
    <xf numFmtId="193" fontId="35" fillId="0" borderId="0" xfId="89" applyNumberFormat="1" applyFont="1" applyAlignment="1">
      <alignment horizontal="center" vertical="center"/>
    </xf>
    <xf numFmtId="0" fontId="35" fillId="0" borderId="0" xfId="89" applyFont="1" applyAlignment="1">
      <alignment horizontal="left" vertical="center"/>
    </xf>
    <xf numFmtId="0" fontId="0" fillId="0" borderId="0" xfId="89" applyFont="1" applyAlignment="1" applyProtection="1">
      <alignment/>
      <protection locked="0"/>
    </xf>
    <xf numFmtId="0" fontId="32" fillId="0" borderId="0" xfId="89" applyFont="1" applyAlignment="1">
      <alignment horizontal="left"/>
    </xf>
    <xf numFmtId="1" fontId="0" fillId="0" borderId="0" xfId="89" applyNumberFormat="1" applyFont="1" applyAlignment="1" applyProtection="1">
      <alignment horizontal="left"/>
      <protection locked="0"/>
    </xf>
    <xf numFmtId="1" fontId="51" fillId="0" borderId="0" xfId="89" applyNumberFormat="1" applyFont="1" applyAlignment="1" applyProtection="1">
      <alignment horizontal="center"/>
      <protection locked="0"/>
    </xf>
    <xf numFmtId="0" fontId="66" fillId="0" borderId="0" xfId="89" applyFont="1" applyAlignment="1">
      <alignment horizontal="left"/>
    </xf>
    <xf numFmtId="193" fontId="66" fillId="0" borderId="0" xfId="89" applyNumberFormat="1" applyFont="1" applyAlignment="1">
      <alignment horizontal="left"/>
    </xf>
    <xf numFmtId="0" fontId="51" fillId="0" borderId="0" xfId="89" applyFont="1" applyAlignment="1">
      <alignment horizontal="left"/>
    </xf>
    <xf numFmtId="0" fontId="51" fillId="0" borderId="0" xfId="89" applyFont="1" applyAlignment="1">
      <alignment horizontal="center"/>
    </xf>
    <xf numFmtId="0" fontId="62" fillId="0" borderId="0" xfId="89" applyFont="1" applyAlignment="1" applyProtection="1">
      <alignment/>
      <protection locked="0"/>
    </xf>
    <xf numFmtId="0" fontId="62" fillId="0" borderId="0" xfId="89" applyFont="1" applyAlignment="1" applyProtection="1">
      <alignment/>
      <protection locked="0"/>
    </xf>
    <xf numFmtId="0" fontId="20" fillId="23" borderId="10" xfId="89" applyFont="1" applyFill="1" applyBorder="1" applyAlignment="1">
      <alignment horizontal="center" vertical="center" wrapText="1"/>
    </xf>
    <xf numFmtId="0" fontId="20" fillId="23" borderId="11" xfId="89" applyFont="1" applyFill="1" applyBorder="1" applyAlignment="1">
      <alignment horizontal="left" vertical="center" wrapText="1"/>
    </xf>
    <xf numFmtId="0" fontId="20" fillId="23" borderId="12" xfId="89" applyFont="1" applyFill="1" applyBorder="1" applyAlignment="1">
      <alignment horizontal="center" vertical="center" wrapText="1"/>
    </xf>
    <xf numFmtId="193" fontId="20" fillId="23" borderId="12" xfId="89" applyNumberFormat="1" applyFont="1" applyFill="1" applyBorder="1" applyAlignment="1">
      <alignment horizontal="center" vertical="center" wrapText="1"/>
    </xf>
    <xf numFmtId="0" fontId="20" fillId="23" borderId="30" xfId="89" applyFont="1" applyFill="1" applyBorder="1" applyAlignment="1">
      <alignment horizontal="left" vertical="center" wrapText="1"/>
    </xf>
    <xf numFmtId="0" fontId="20" fillId="23" borderId="10" xfId="89" applyFont="1" applyFill="1" applyBorder="1" applyAlignment="1">
      <alignment horizontal="center" vertical="center"/>
    </xf>
    <xf numFmtId="0" fontId="19" fillId="0" borderId="0" xfId="89" applyFont="1" applyFill="1" applyBorder="1" applyAlignment="1">
      <alignment horizontal="center" vertical="center"/>
    </xf>
    <xf numFmtId="0" fontId="52" fillId="20" borderId="59" xfId="89" applyFont="1" applyFill="1" applyBorder="1" applyAlignment="1" applyProtection="1">
      <alignment horizontal="center" vertical="center"/>
      <protection locked="0"/>
    </xf>
    <xf numFmtId="0" fontId="52" fillId="20" borderId="71" xfId="89" applyNumberFormat="1" applyFont="1" applyFill="1" applyBorder="1" applyAlignment="1">
      <alignment horizontal="center" vertical="center"/>
    </xf>
    <xf numFmtId="0" fontId="52" fillId="20" borderId="61" xfId="89" applyNumberFormat="1" applyFont="1" applyFill="1" applyBorder="1" applyAlignment="1">
      <alignment horizontal="center" vertical="center"/>
    </xf>
    <xf numFmtId="0" fontId="52" fillId="0" borderId="43" xfId="89" applyFont="1" applyBorder="1" applyAlignment="1" applyProtection="1">
      <alignment horizontal="center"/>
      <protection locked="0"/>
    </xf>
    <xf numFmtId="0" fontId="67" fillId="0" borderId="19" xfId="74" applyNumberFormat="1" applyFont="1" applyFill="1" applyBorder="1" applyAlignment="1">
      <alignment horizontal="left"/>
      <protection/>
    </xf>
    <xf numFmtId="0" fontId="67" fillId="0" borderId="22" xfId="89" applyNumberFormat="1" applyFont="1" applyFill="1" applyBorder="1" applyAlignment="1">
      <alignment horizontal="center"/>
    </xf>
    <xf numFmtId="193" fontId="67" fillId="0" borderId="22" xfId="74" applyNumberFormat="1" applyFont="1" applyFill="1" applyBorder="1" applyAlignment="1">
      <alignment horizontal="center"/>
      <protection/>
    </xf>
    <xf numFmtId="0" fontId="67" fillId="0" borderId="165" xfId="74" applyNumberFormat="1" applyFont="1" applyFill="1" applyBorder="1" applyAlignment="1">
      <alignment horizontal="left"/>
      <protection/>
    </xf>
    <xf numFmtId="0" fontId="52" fillId="0" borderId="21" xfId="74" applyFont="1" applyBorder="1" applyAlignment="1" applyProtection="1">
      <alignment horizontal="center"/>
      <protection locked="0"/>
    </xf>
    <xf numFmtId="0" fontId="67" fillId="0" borderId="0" xfId="89" applyNumberFormat="1" applyFont="1" applyFill="1" applyAlignment="1">
      <alignment horizontal="center"/>
    </xf>
    <xf numFmtId="0" fontId="62" fillId="0" borderId="19" xfId="74" applyFont="1" applyFill="1" applyBorder="1" applyAlignment="1" applyProtection="1">
      <alignment horizontal="center" vertical="center"/>
      <protection locked="0"/>
    </xf>
    <xf numFmtId="0" fontId="62" fillId="0" borderId="22" xfId="74" applyFont="1" applyFill="1" applyBorder="1" applyAlignment="1" applyProtection="1">
      <alignment horizontal="center" vertical="center"/>
      <protection locked="0"/>
    </xf>
    <xf numFmtId="0" fontId="62" fillId="0" borderId="20" xfId="74" applyFont="1" applyFill="1" applyBorder="1" applyAlignment="1" applyProtection="1">
      <alignment horizontal="center" vertical="center"/>
      <protection locked="0"/>
    </xf>
    <xf numFmtId="0" fontId="0" fillId="0" borderId="0" xfId="89" applyFont="1" applyAlignment="1" applyProtection="1">
      <alignment horizontal="right"/>
      <protection locked="0"/>
    </xf>
    <xf numFmtId="0" fontId="52" fillId="0" borderId="21" xfId="89" applyFont="1" applyBorder="1" applyAlignment="1" applyProtection="1">
      <alignment horizontal="center"/>
      <protection locked="0"/>
    </xf>
    <xf numFmtId="0" fontId="62" fillId="0" borderId="22" xfId="89" applyFont="1" applyFill="1" applyBorder="1" applyAlignment="1">
      <alignment horizontal="center"/>
    </xf>
    <xf numFmtId="0" fontId="62" fillId="0" borderId="21" xfId="89" applyFont="1" applyBorder="1" applyAlignment="1" applyProtection="1">
      <alignment horizontal="center"/>
      <protection locked="0"/>
    </xf>
    <xf numFmtId="0" fontId="62" fillId="0" borderId="19" xfId="74" applyFont="1" applyFill="1" applyBorder="1">
      <alignment/>
      <protection/>
    </xf>
    <xf numFmtId="0" fontId="67" fillId="0" borderId="32" xfId="89" applyNumberFormat="1" applyFont="1" applyFill="1" applyBorder="1" applyAlignment="1">
      <alignment horizontal="center"/>
    </xf>
    <xf numFmtId="193" fontId="67" fillId="0" borderId="32" xfId="74" applyNumberFormat="1" applyFont="1" applyFill="1" applyBorder="1" applyAlignment="1">
      <alignment horizontal="center"/>
      <protection/>
    </xf>
    <xf numFmtId="0" fontId="62" fillId="0" borderId="165" xfId="74" applyFont="1" applyFill="1" applyBorder="1" applyAlignment="1">
      <alignment horizontal="left"/>
      <protection/>
    </xf>
    <xf numFmtId="0" fontId="67" fillId="0" borderId="19" xfId="74" applyNumberFormat="1" applyFont="1" applyFill="1" applyBorder="1">
      <alignment/>
      <protection/>
    </xf>
    <xf numFmtId="0" fontId="67" fillId="0" borderId="20" xfId="74" applyNumberFormat="1" applyFont="1" applyFill="1" applyBorder="1" applyAlignment="1">
      <alignment horizontal="left"/>
      <protection/>
    </xf>
    <xf numFmtId="0" fontId="62" fillId="0" borderId="19" xfId="74" applyFont="1" applyFill="1" applyBorder="1" applyAlignment="1">
      <alignment horizontal="left"/>
      <protection/>
    </xf>
    <xf numFmtId="0" fontId="67" fillId="0" borderId="0" xfId="74" applyNumberFormat="1" applyFont="1" applyFill="1" applyAlignment="1">
      <alignment horizontal="left"/>
      <protection/>
    </xf>
    <xf numFmtId="0" fontId="62" fillId="0" borderId="22" xfId="89" applyFont="1" applyBorder="1" applyAlignment="1" applyProtection="1">
      <alignment horizontal="center"/>
      <protection locked="0"/>
    </xf>
    <xf numFmtId="193" fontId="62" fillId="0" borderId="22" xfId="89" applyNumberFormat="1" applyFont="1" applyBorder="1" applyAlignment="1" applyProtection="1">
      <alignment horizontal="center"/>
      <protection locked="0"/>
    </xf>
    <xf numFmtId="0" fontId="62" fillId="0" borderId="0" xfId="89" applyFont="1" applyAlignment="1" applyProtection="1">
      <alignment horizontal="left"/>
      <protection locked="0"/>
    </xf>
    <xf numFmtId="0" fontId="62" fillId="0" borderId="17" xfId="74" applyFont="1" applyFill="1" applyBorder="1">
      <alignment/>
      <protection/>
    </xf>
    <xf numFmtId="0" fontId="67" fillId="0" borderId="15" xfId="89" applyNumberFormat="1" applyFont="1" applyFill="1" applyBorder="1" applyAlignment="1">
      <alignment horizontal="center"/>
    </xf>
    <xf numFmtId="193" fontId="67" fillId="0" borderId="15" xfId="74" applyNumberFormat="1" applyFont="1" applyFill="1" applyBorder="1" applyAlignment="1">
      <alignment horizontal="center"/>
      <protection/>
    </xf>
    <xf numFmtId="0" fontId="67" fillId="0" borderId="38" xfId="74" applyNumberFormat="1" applyFont="1" applyFill="1" applyBorder="1" applyAlignment="1">
      <alignment horizontal="left"/>
      <protection/>
    </xf>
    <xf numFmtId="0" fontId="67" fillId="0" borderId="85" xfId="74" applyNumberFormat="1" applyFont="1" applyFill="1" applyBorder="1" applyAlignment="1">
      <alignment horizontal="left"/>
      <protection/>
    </xf>
    <xf numFmtId="193" fontId="62" fillId="0" borderId="22" xfId="74" applyNumberFormat="1" applyFont="1" applyFill="1" applyBorder="1" applyAlignment="1">
      <alignment horizontal="center"/>
      <protection/>
    </xf>
    <xf numFmtId="0" fontId="67" fillId="0" borderId="55" xfId="74" applyNumberFormat="1" applyFont="1" applyFill="1" applyBorder="1" applyAlignment="1">
      <alignment horizontal="left"/>
      <protection/>
    </xf>
    <xf numFmtId="0" fontId="67" fillId="0" borderId="84" xfId="89" applyNumberFormat="1" applyFont="1" applyFill="1" applyBorder="1" applyAlignment="1">
      <alignment horizontal="center"/>
    </xf>
    <xf numFmtId="0" fontId="67" fillId="0" borderId="0" xfId="89" applyNumberFormat="1" applyFont="1" applyFill="1" applyBorder="1" applyAlignment="1">
      <alignment horizontal="center"/>
    </xf>
    <xf numFmtId="0" fontId="62" fillId="0" borderId="26" xfId="89" applyFont="1" applyBorder="1" applyAlignment="1" applyProtection="1">
      <alignment horizontal="center"/>
      <protection locked="0"/>
    </xf>
    <xf numFmtId="0" fontId="67" fillId="0" borderId="25" xfId="74" applyNumberFormat="1" applyFont="1" applyFill="1" applyBorder="1" applyAlignment="1">
      <alignment horizontal="left"/>
      <protection/>
    </xf>
    <xf numFmtId="0" fontId="62" fillId="0" borderId="27" xfId="89" applyFont="1" applyFill="1" applyBorder="1" applyAlignment="1">
      <alignment horizontal="center"/>
    </xf>
    <xf numFmtId="0" fontId="67" fillId="0" borderId="27" xfId="89" applyNumberFormat="1" applyFont="1" applyFill="1" applyBorder="1" applyAlignment="1">
      <alignment horizontal="center"/>
    </xf>
    <xf numFmtId="193" fontId="67" fillId="0" borderId="27" xfId="74" applyNumberFormat="1" applyFont="1" applyFill="1" applyBorder="1" applyAlignment="1">
      <alignment horizontal="center"/>
      <protection/>
    </xf>
    <xf numFmtId="0" fontId="67" fillId="0" borderId="56" xfId="74" applyNumberFormat="1" applyFont="1" applyFill="1" applyBorder="1" applyAlignment="1">
      <alignment horizontal="left"/>
      <protection/>
    </xf>
    <xf numFmtId="0" fontId="52" fillId="0" borderId="24" xfId="74" applyFont="1" applyBorder="1" applyAlignment="1" applyProtection="1">
      <alignment horizontal="center"/>
      <protection locked="0"/>
    </xf>
    <xf numFmtId="0" fontId="62" fillId="0" borderId="25" xfId="74" applyFont="1" applyFill="1" applyBorder="1" applyAlignment="1" applyProtection="1">
      <alignment horizontal="center" vertical="center"/>
      <protection locked="0"/>
    </xf>
    <xf numFmtId="0" fontId="62" fillId="0" borderId="27" xfId="74" applyFont="1" applyFill="1" applyBorder="1" applyAlignment="1" applyProtection="1">
      <alignment horizontal="center" vertical="center"/>
      <protection locked="0"/>
    </xf>
    <xf numFmtId="0" fontId="62" fillId="0" borderId="29" xfId="74" applyFont="1" applyFill="1" applyBorder="1" applyAlignment="1" applyProtection="1">
      <alignment horizontal="center" vertical="center"/>
      <protection locked="0"/>
    </xf>
    <xf numFmtId="0" fontId="62" fillId="0" borderId="0" xfId="89" applyFont="1" applyBorder="1" applyAlignment="1" applyProtection="1">
      <alignment horizontal="center"/>
      <protection locked="0"/>
    </xf>
    <xf numFmtId="0" fontId="67" fillId="0" borderId="0" xfId="74" applyNumberFormat="1" applyFont="1" applyFill="1" applyBorder="1" applyAlignment="1">
      <alignment horizontal="left"/>
      <protection/>
    </xf>
    <xf numFmtId="193" fontId="62" fillId="0" borderId="0" xfId="74" applyNumberFormat="1" applyFont="1" applyFill="1" applyBorder="1" applyAlignment="1">
      <alignment horizontal="center"/>
      <protection/>
    </xf>
    <xf numFmtId="0" fontId="52" fillId="0" borderId="0" xfId="74" applyFont="1" applyBorder="1" applyAlignment="1" applyProtection="1">
      <alignment horizontal="center"/>
      <protection locked="0"/>
    </xf>
    <xf numFmtId="0" fontId="67" fillId="0" borderId="0" xfId="74" applyNumberFormat="1" applyFont="1" applyFill="1" applyBorder="1" applyAlignment="1">
      <alignment horizontal="center" vertical="center"/>
      <protection/>
    </xf>
    <xf numFmtId="0" fontId="62" fillId="0" borderId="0" xfId="74" applyFont="1" applyFill="1" applyBorder="1" applyAlignment="1">
      <alignment horizontal="center" vertical="center"/>
      <protection/>
    </xf>
    <xf numFmtId="1" fontId="3" fillId="0" borderId="0" xfId="89" applyNumberFormat="1" applyFont="1" applyAlignment="1" applyProtection="1">
      <alignment horizontal="left"/>
      <protection locked="0"/>
    </xf>
    <xf numFmtId="1" fontId="68" fillId="0" borderId="0" xfId="89" applyNumberFormat="1" applyFont="1" applyAlignment="1" applyProtection="1">
      <alignment horizontal="center"/>
      <protection locked="0"/>
    </xf>
    <xf numFmtId="0" fontId="69" fillId="0" borderId="0" xfId="89" applyFont="1" applyAlignment="1">
      <alignment horizontal="left"/>
    </xf>
    <xf numFmtId="193" fontId="69" fillId="0" borderId="0" xfId="89" applyNumberFormat="1" applyFont="1" applyAlignment="1">
      <alignment horizontal="left"/>
    </xf>
    <xf numFmtId="0" fontId="68" fillId="0" borderId="0" xfId="89" applyFont="1" applyAlignment="1">
      <alignment horizontal="left"/>
    </xf>
    <xf numFmtId="0" fontId="20" fillId="20" borderId="59" xfId="89" applyFont="1" applyFill="1" applyBorder="1" applyAlignment="1" applyProtection="1">
      <alignment horizontal="center" vertical="center"/>
      <protection locked="0"/>
    </xf>
    <xf numFmtId="0" fontId="20" fillId="20" borderId="71" xfId="89" applyNumberFormat="1" applyFont="1" applyFill="1" applyBorder="1" applyAlignment="1">
      <alignment horizontal="center" vertical="center"/>
    </xf>
    <xf numFmtId="0" fontId="20" fillId="20" borderId="61" xfId="89" applyNumberFormat="1" applyFont="1" applyFill="1" applyBorder="1" applyAlignment="1">
      <alignment horizontal="center" vertical="center"/>
    </xf>
    <xf numFmtId="0" fontId="62" fillId="0" borderId="19" xfId="74" applyNumberFormat="1" applyFont="1" applyFill="1" applyBorder="1" applyAlignment="1">
      <alignment horizontal="left"/>
      <protection/>
    </xf>
    <xf numFmtId="0" fontId="62" fillId="0" borderId="22" xfId="89" applyNumberFormat="1" applyFont="1" applyFill="1" applyBorder="1" applyAlignment="1">
      <alignment horizontal="center"/>
    </xf>
    <xf numFmtId="0" fontId="62" fillId="0" borderId="19" xfId="74" applyNumberFormat="1" applyFont="1" applyFill="1" applyBorder="1">
      <alignment/>
      <protection/>
    </xf>
    <xf numFmtId="0" fontId="62" fillId="0" borderId="0" xfId="89" applyFont="1" applyBorder="1" applyAlignment="1" applyProtection="1">
      <alignment/>
      <protection locked="0"/>
    </xf>
    <xf numFmtId="0" fontId="62" fillId="0" borderId="0" xfId="89" applyFont="1" applyBorder="1" applyAlignment="1" applyProtection="1">
      <alignment horizontal="left"/>
      <protection locked="0"/>
    </xf>
    <xf numFmtId="0" fontId="62" fillId="0" borderId="19" xfId="89" applyFont="1" applyBorder="1" applyAlignment="1" applyProtection="1">
      <alignment/>
      <protection locked="0"/>
    </xf>
    <xf numFmtId="0" fontId="62" fillId="0" borderId="20" xfId="89" applyFont="1" applyBorder="1" applyAlignment="1" applyProtection="1">
      <alignment horizontal="left"/>
      <protection locked="0"/>
    </xf>
    <xf numFmtId="0" fontId="62" fillId="0" borderId="0" xfId="89" applyFont="1" applyFill="1" applyAlignment="1">
      <alignment horizontal="center"/>
    </xf>
    <xf numFmtId="0" fontId="62" fillId="0" borderId="27" xfId="89" applyNumberFormat="1" applyFont="1" applyFill="1" applyBorder="1" applyAlignment="1">
      <alignment horizontal="center"/>
    </xf>
    <xf numFmtId="0" fontId="67" fillId="0" borderId="166" xfId="74" applyNumberFormat="1" applyFont="1" applyFill="1" applyBorder="1" applyAlignment="1">
      <alignment horizontal="left"/>
      <protection/>
    </xf>
    <xf numFmtId="0" fontId="52" fillId="0" borderId="26" xfId="74" applyFont="1" applyBorder="1" applyAlignment="1" applyProtection="1">
      <alignment horizontal="center"/>
      <protection locked="0"/>
    </xf>
    <xf numFmtId="0" fontId="0" fillId="0" borderId="0" xfId="89" applyNumberFormat="1" applyFont="1" applyAlignment="1" applyProtection="1">
      <alignment horizontal="left"/>
      <protection locked="0"/>
    </xf>
    <xf numFmtId="0" fontId="51" fillId="0" borderId="0" xfId="89" applyNumberFormat="1" applyFont="1" applyAlignment="1">
      <alignment horizontal="left"/>
    </xf>
    <xf numFmtId="0" fontId="51" fillId="0" borderId="0" xfId="89" applyNumberFormat="1" applyFont="1" applyAlignment="1">
      <alignment horizontal="center"/>
    </xf>
    <xf numFmtId="0" fontId="62" fillId="0" borderId="0" xfId="89" applyNumberFormat="1" applyFont="1" applyAlignment="1" applyProtection="1">
      <alignment/>
      <protection locked="0"/>
    </xf>
    <xf numFmtId="0" fontId="62" fillId="0" borderId="0" xfId="89" applyNumberFormat="1" applyFont="1" applyAlignment="1" applyProtection="1">
      <alignment/>
      <protection locked="0"/>
    </xf>
    <xf numFmtId="0" fontId="20" fillId="23" borderId="109" xfId="89" applyFont="1" applyFill="1" applyBorder="1" applyAlignment="1">
      <alignment horizontal="left" vertical="center" wrapText="1"/>
    </xf>
    <xf numFmtId="0" fontId="52" fillId="0" borderId="18" xfId="89" applyFont="1" applyBorder="1" applyAlignment="1" applyProtection="1">
      <alignment horizontal="center"/>
      <protection locked="0"/>
    </xf>
    <xf numFmtId="0" fontId="67" fillId="0" borderId="99" xfId="74" applyNumberFormat="1" applyFont="1" applyFill="1" applyBorder="1" applyAlignment="1">
      <alignment horizontal="left"/>
      <protection/>
    </xf>
    <xf numFmtId="0" fontId="67" fillId="0" borderId="16" xfId="74" applyNumberFormat="1" applyFont="1" applyFill="1" applyBorder="1" applyAlignment="1">
      <alignment horizontal="left"/>
      <protection/>
    </xf>
    <xf numFmtId="0" fontId="52" fillId="0" borderId="43" xfId="74" applyFont="1" applyBorder="1" applyAlignment="1" applyProtection="1">
      <alignment horizontal="center"/>
      <protection locked="0"/>
    </xf>
    <xf numFmtId="0" fontId="62" fillId="0" borderId="19" xfId="74" applyFont="1" applyFill="1" applyBorder="1" applyAlignment="1">
      <alignment horizontal="center" vertical="center"/>
      <protection/>
    </xf>
    <xf numFmtId="0" fontId="62" fillId="0" borderId="22" xfId="74" applyFont="1" applyFill="1" applyBorder="1" applyAlignment="1">
      <alignment horizontal="center" vertical="center"/>
      <protection/>
    </xf>
    <xf numFmtId="0" fontId="67" fillId="0" borderId="23" xfId="74" applyNumberFormat="1" applyFont="1" applyFill="1" applyBorder="1" applyAlignment="1">
      <alignment horizontal="left"/>
      <protection/>
    </xf>
    <xf numFmtId="0" fontId="62" fillId="0" borderId="85" xfId="89" applyFont="1" applyBorder="1" applyAlignment="1" applyProtection="1">
      <alignment/>
      <protection locked="0"/>
    </xf>
    <xf numFmtId="0" fontId="62" fillId="0" borderId="55" xfId="89" applyFont="1" applyBorder="1" applyAlignment="1" applyProtection="1">
      <alignment horizontal="left"/>
      <protection locked="0"/>
    </xf>
    <xf numFmtId="0" fontId="67" fillId="0" borderId="90" xfId="74" applyNumberFormat="1" applyFont="1" applyFill="1" applyBorder="1" applyAlignment="1">
      <alignment horizontal="left"/>
      <protection/>
    </xf>
    <xf numFmtId="0" fontId="67" fillId="0" borderId="29" xfId="74" applyNumberFormat="1" applyFont="1" applyFill="1" applyBorder="1" applyAlignment="1">
      <alignment horizontal="left"/>
      <protection/>
    </xf>
    <xf numFmtId="0" fontId="62" fillId="0" borderId="25" xfId="74" applyFont="1" applyFill="1" applyBorder="1" applyAlignment="1">
      <alignment horizontal="center" vertical="center"/>
      <protection/>
    </xf>
    <xf numFmtId="0" fontId="62" fillId="0" borderId="27" xfId="74" applyFont="1" applyFill="1" applyBorder="1" applyAlignment="1">
      <alignment horizontal="center" vertical="center"/>
      <protection/>
    </xf>
    <xf numFmtId="0" fontId="20" fillId="23" borderId="14" xfId="89" applyFont="1" applyFill="1" applyBorder="1" applyAlignment="1">
      <alignment horizontal="left" vertical="center" wrapText="1"/>
    </xf>
    <xf numFmtId="0" fontId="20" fillId="23" borderId="11" xfId="89" applyFont="1" applyFill="1" applyBorder="1" applyAlignment="1">
      <alignment horizontal="center" vertical="center" wrapText="1"/>
    </xf>
    <xf numFmtId="0" fontId="62" fillId="0" borderId="33" xfId="89" applyNumberFormat="1" applyFont="1" applyFill="1" applyBorder="1" applyAlignment="1">
      <alignment horizontal="center"/>
    </xf>
    <xf numFmtId="0" fontId="62" fillId="0" borderId="34" xfId="89" applyNumberFormat="1" applyFont="1" applyFill="1" applyBorder="1" applyAlignment="1">
      <alignment horizontal="center"/>
    </xf>
    <xf numFmtId="0" fontId="67" fillId="0" borderId="28" xfId="74" applyNumberFormat="1" applyFont="1" applyFill="1" applyBorder="1" applyAlignment="1">
      <alignment horizontal="left"/>
      <protection/>
    </xf>
    <xf numFmtId="0" fontId="0" fillId="0" borderId="0" xfId="89" applyFont="1" applyAlignment="1" applyProtection="1">
      <alignment horizontal="center"/>
      <protection locked="0"/>
    </xf>
    <xf numFmtId="0" fontId="67" fillId="0" borderId="31" xfId="74" applyNumberFormat="1" applyFont="1" applyFill="1" applyBorder="1" applyAlignment="1">
      <alignment horizontal="left"/>
      <protection/>
    </xf>
    <xf numFmtId="0" fontId="67" fillId="0" borderId="42" xfId="89" applyNumberFormat="1" applyFont="1" applyFill="1" applyBorder="1" applyAlignment="1">
      <alignment horizontal="center"/>
    </xf>
    <xf numFmtId="193" fontId="67" fillId="0" borderId="32" xfId="89" applyNumberFormat="1" applyFont="1" applyFill="1" applyBorder="1" applyAlignment="1">
      <alignment horizontal="center"/>
    </xf>
    <xf numFmtId="0" fontId="67" fillId="0" borderId="39" xfId="74" applyNumberFormat="1" applyFont="1" applyFill="1" applyBorder="1" applyAlignment="1">
      <alignment horizontal="left"/>
      <protection/>
    </xf>
    <xf numFmtId="1" fontId="52" fillId="0" borderId="43" xfId="89" applyNumberFormat="1" applyFont="1" applyBorder="1" applyAlignment="1" applyProtection="1">
      <alignment horizontal="center"/>
      <protection locked="0"/>
    </xf>
    <xf numFmtId="0" fontId="62" fillId="0" borderId="36" xfId="74" applyFont="1" applyFill="1" applyBorder="1" applyAlignment="1" applyProtection="1">
      <alignment horizontal="center" vertical="center"/>
      <protection locked="0"/>
    </xf>
    <xf numFmtId="0" fontId="62" fillId="0" borderId="45" xfId="74" applyFont="1" applyFill="1" applyBorder="1" applyAlignment="1" applyProtection="1">
      <alignment horizontal="center" vertical="center"/>
      <protection locked="0"/>
    </xf>
    <xf numFmtId="0" fontId="62" fillId="0" borderId="37" xfId="74" applyFont="1" applyFill="1" applyBorder="1" applyAlignment="1" applyProtection="1">
      <alignment horizontal="center" vertical="center"/>
      <protection locked="0"/>
    </xf>
    <xf numFmtId="0" fontId="62" fillId="0" borderId="33" xfId="89" applyFont="1" applyBorder="1" applyAlignment="1" applyProtection="1">
      <alignment horizontal="center"/>
      <protection locked="0"/>
    </xf>
    <xf numFmtId="1" fontId="52" fillId="0" borderId="21" xfId="89" applyNumberFormat="1" applyFont="1" applyBorder="1" applyAlignment="1" applyProtection="1">
      <alignment horizontal="center"/>
      <protection locked="0"/>
    </xf>
    <xf numFmtId="1" fontId="70" fillId="0" borderId="0" xfId="74" applyNumberFormat="1" applyFont="1" applyFill="1" applyBorder="1" applyAlignment="1" applyProtection="1">
      <alignment horizontal="center" vertical="center"/>
      <protection locked="0"/>
    </xf>
    <xf numFmtId="0" fontId="67" fillId="0" borderId="34" xfId="89" applyNumberFormat="1" applyFont="1" applyFill="1" applyBorder="1" applyAlignment="1">
      <alignment horizontal="center"/>
    </xf>
    <xf numFmtId="193" fontId="67" fillId="0" borderId="27" xfId="89" applyNumberFormat="1" applyFont="1" applyFill="1" applyBorder="1" applyAlignment="1">
      <alignment horizontal="center"/>
    </xf>
    <xf numFmtId="1" fontId="52" fillId="0" borderId="26" xfId="89" applyNumberFormat="1" applyFont="1" applyBorder="1" applyAlignment="1" applyProtection="1">
      <alignment horizontal="center"/>
      <protection locked="0"/>
    </xf>
    <xf numFmtId="0" fontId="0" fillId="0" borderId="0" xfId="89" applyFont="1" applyAlignment="1" applyProtection="1">
      <alignment horizontal="left"/>
      <protection locked="0"/>
    </xf>
    <xf numFmtId="0" fontId="52" fillId="20" borderId="14" xfId="89" applyFont="1" applyFill="1" applyBorder="1" applyAlignment="1" applyProtection="1">
      <alignment horizontal="center" vertical="center"/>
      <protection locked="0"/>
    </xf>
    <xf numFmtId="0" fontId="52" fillId="20" borderId="12" xfId="89" applyNumberFormat="1" applyFont="1" applyFill="1" applyBorder="1" applyAlignment="1">
      <alignment horizontal="center" vertical="center"/>
    </xf>
    <xf numFmtId="0" fontId="52" fillId="20" borderId="13" xfId="89" applyNumberFormat="1" applyFont="1" applyFill="1" applyBorder="1" applyAlignment="1">
      <alignment horizontal="center" vertical="center"/>
    </xf>
    <xf numFmtId="0" fontId="52" fillId="0" borderId="68" xfId="89" applyFont="1" applyBorder="1" applyAlignment="1" applyProtection="1">
      <alignment horizontal="center"/>
      <protection locked="0"/>
    </xf>
    <xf numFmtId="0" fontId="67" fillId="0" borderId="33" xfId="89" applyNumberFormat="1" applyFont="1" applyFill="1" applyBorder="1" applyAlignment="1">
      <alignment horizontal="center"/>
    </xf>
    <xf numFmtId="0" fontId="52" fillId="0" borderId="55" xfId="89" applyFont="1" applyBorder="1" applyAlignment="1">
      <alignment horizontal="center"/>
    </xf>
    <xf numFmtId="0" fontId="62" fillId="0" borderId="36" xfId="74" applyFont="1" applyFill="1" applyBorder="1" applyAlignment="1">
      <alignment horizontal="center" vertical="center"/>
      <protection/>
    </xf>
    <xf numFmtId="0" fontId="62" fillId="0" borderId="45" xfId="74" applyFont="1" applyFill="1" applyBorder="1" applyAlignment="1">
      <alignment horizontal="center" vertical="center"/>
      <protection/>
    </xf>
    <xf numFmtId="0" fontId="52" fillId="0" borderId="0" xfId="74" applyFont="1">
      <alignment/>
      <protection/>
    </xf>
    <xf numFmtId="0" fontId="52" fillId="0" borderId="0" xfId="89" applyFont="1" applyBorder="1" applyAlignment="1">
      <alignment horizontal="center"/>
    </xf>
    <xf numFmtId="0" fontId="52" fillId="0" borderId="85" xfId="89" applyFont="1" applyBorder="1" applyAlignment="1" applyProtection="1">
      <alignment horizontal="center"/>
      <protection locked="0"/>
    </xf>
    <xf numFmtId="0" fontId="62" fillId="0" borderId="85" xfId="89" applyFont="1" applyBorder="1" applyAlignment="1" applyProtection="1">
      <alignment horizontal="center"/>
      <protection locked="0"/>
    </xf>
    <xf numFmtId="0" fontId="62" fillId="0" borderId="20" xfId="74" applyFont="1" applyFill="1" applyBorder="1" applyAlignment="1">
      <alignment horizontal="center" vertical="center"/>
      <protection/>
    </xf>
    <xf numFmtId="0" fontId="62" fillId="0" borderId="0" xfId="74" applyFont="1">
      <alignment/>
      <protection/>
    </xf>
    <xf numFmtId="0" fontId="62" fillId="0" borderId="39" xfId="89" applyFont="1" applyBorder="1" applyAlignment="1" applyProtection="1">
      <alignment horizontal="left"/>
      <protection locked="0"/>
    </xf>
    <xf numFmtId="0" fontId="62" fillId="0" borderId="33" xfId="89" applyFont="1" applyBorder="1" applyAlignment="1" applyProtection="1">
      <alignment/>
      <protection locked="0"/>
    </xf>
    <xf numFmtId="0" fontId="67" fillId="0" borderId="17" xfId="74" applyNumberFormat="1" applyFont="1" applyFill="1" applyBorder="1" applyAlignment="1">
      <alignment horizontal="left"/>
      <protection/>
    </xf>
    <xf numFmtId="0" fontId="67" fillId="0" borderId="106" xfId="89" applyNumberFormat="1" applyFont="1" applyFill="1" applyBorder="1" applyAlignment="1">
      <alignment horizontal="center"/>
    </xf>
    <xf numFmtId="0" fontId="62" fillId="0" borderId="19" xfId="89" applyFont="1" applyBorder="1" applyAlignment="1" applyProtection="1">
      <alignment horizontal="left"/>
      <protection locked="0"/>
    </xf>
    <xf numFmtId="0" fontId="62" fillId="0" borderId="161" xfId="89" applyFont="1" applyBorder="1" applyAlignment="1" applyProtection="1">
      <alignment horizontal="center"/>
      <protection locked="0"/>
    </xf>
    <xf numFmtId="0" fontId="52" fillId="0" borderId="173" xfId="89" applyFont="1" applyBorder="1" applyAlignment="1">
      <alignment horizontal="center"/>
    </xf>
    <xf numFmtId="0" fontId="52" fillId="0" borderId="21" xfId="89" applyFont="1" applyBorder="1" applyAlignment="1">
      <alignment horizontal="center"/>
    </xf>
    <xf numFmtId="0" fontId="71" fillId="0" borderId="0" xfId="89" applyFont="1" applyAlignment="1">
      <alignment horizontal="center"/>
    </xf>
    <xf numFmtId="0" fontId="52" fillId="0" borderId="174" xfId="89" applyFont="1" applyBorder="1" applyAlignment="1">
      <alignment horizontal="center"/>
    </xf>
    <xf numFmtId="0" fontId="32" fillId="0" borderId="0" xfId="89" applyFont="1" applyAlignment="1" applyProtection="1">
      <alignment/>
      <protection locked="0"/>
    </xf>
    <xf numFmtId="0" fontId="20" fillId="0" borderId="0" xfId="89" applyFont="1" applyAlignment="1" applyProtection="1">
      <alignment/>
      <protection locked="0"/>
    </xf>
    <xf numFmtId="0" fontId="66" fillId="0" borderId="0" xfId="89" applyFont="1" applyAlignment="1" applyProtection="1">
      <alignment/>
      <protection locked="0"/>
    </xf>
    <xf numFmtId="193" fontId="66" fillId="0" borderId="0" xfId="89" applyNumberFormat="1" applyFont="1" applyAlignment="1" applyProtection="1">
      <alignment/>
      <protection locked="0"/>
    </xf>
    <xf numFmtId="0" fontId="66" fillId="0" borderId="0" xfId="89" applyFont="1" applyAlignment="1" applyProtection="1">
      <alignment horizontal="left"/>
      <protection locked="0"/>
    </xf>
    <xf numFmtId="0" fontId="66" fillId="0" borderId="0" xfId="89" applyFont="1" applyAlignment="1" applyProtection="1">
      <alignment horizontal="center"/>
      <protection locked="0"/>
    </xf>
    <xf numFmtId="0" fontId="52" fillId="0" borderId="0" xfId="89" applyFont="1" applyAlignment="1" applyProtection="1">
      <alignment/>
      <protection locked="0"/>
    </xf>
    <xf numFmtId="0" fontId="20" fillId="23" borderId="81" xfId="89" applyFont="1" applyFill="1" applyBorder="1" applyAlignment="1">
      <alignment horizontal="center" vertical="center"/>
    </xf>
    <xf numFmtId="0" fontId="67" fillId="0" borderId="36" xfId="74" applyNumberFormat="1" applyFont="1" applyFill="1" applyBorder="1" applyAlignment="1">
      <alignment horizontal="left"/>
      <protection/>
    </xf>
    <xf numFmtId="0" fontId="52" fillId="0" borderId="43" xfId="89" applyFont="1" applyBorder="1" applyAlignment="1">
      <alignment horizontal="center"/>
    </xf>
    <xf numFmtId="0" fontId="62" fillId="0" borderId="37" xfId="74" applyFont="1" applyFill="1" applyBorder="1" applyAlignment="1">
      <alignment horizontal="center" vertical="center"/>
      <protection/>
    </xf>
    <xf numFmtId="0" fontId="62" fillId="0" borderId="17" xfId="89" applyFont="1" applyBorder="1" applyAlignment="1" applyProtection="1">
      <alignment/>
      <protection locked="0"/>
    </xf>
    <xf numFmtId="0" fontId="62" fillId="0" borderId="106" xfId="89" applyFont="1" applyBorder="1" applyAlignment="1" applyProtection="1">
      <alignment horizontal="center"/>
      <protection locked="0"/>
    </xf>
    <xf numFmtId="0" fontId="62" fillId="0" borderId="15" xfId="89" applyFont="1" applyBorder="1" applyAlignment="1" applyProtection="1">
      <alignment horizontal="center"/>
      <protection locked="0"/>
    </xf>
    <xf numFmtId="193" fontId="62" fillId="0" borderId="15" xfId="89" applyNumberFormat="1" applyFont="1" applyBorder="1" applyAlignment="1" applyProtection="1">
      <alignment horizontal="center"/>
      <protection locked="0"/>
    </xf>
    <xf numFmtId="0" fontId="62" fillId="0" borderId="104" xfId="89" applyFont="1" applyBorder="1" applyAlignment="1" applyProtection="1">
      <alignment horizontal="left"/>
      <protection locked="0"/>
    </xf>
    <xf numFmtId="0" fontId="62" fillId="0" borderId="175" xfId="89" applyFont="1" applyBorder="1" applyAlignment="1" applyProtection="1">
      <alignment/>
      <protection locked="0"/>
    </xf>
    <xf numFmtId="0" fontId="52" fillId="0" borderId="26" xfId="89" applyFont="1" applyBorder="1" applyAlignment="1">
      <alignment horizontal="center"/>
    </xf>
    <xf numFmtId="0" fontId="62" fillId="0" borderId="29" xfId="74" applyFont="1" applyFill="1" applyBorder="1" applyAlignment="1">
      <alignment horizontal="center" vertical="center"/>
      <protection/>
    </xf>
    <xf numFmtId="0" fontId="41" fillId="0" borderId="0" xfId="89" applyFont="1" applyAlignment="1" applyProtection="1">
      <alignment horizontal="center"/>
      <protection locked="0"/>
    </xf>
    <xf numFmtId="193" fontId="41" fillId="0" borderId="0" xfId="89" applyNumberFormat="1" applyFont="1" applyAlignment="1" applyProtection="1">
      <alignment/>
      <protection locked="0"/>
    </xf>
    <xf numFmtId="0" fontId="0" fillId="0" borderId="0" xfId="89" applyFont="1" applyAlignment="1">
      <alignment horizontal="left"/>
    </xf>
    <xf numFmtId="0" fontId="0" fillId="0" borderId="0" xfId="89" applyFont="1" applyAlignment="1">
      <alignment horizontal="center"/>
    </xf>
    <xf numFmtId="0" fontId="0" fillId="0" borderId="0" xfId="89" applyFont="1" applyAlignment="1" applyProtection="1">
      <alignment/>
      <protection locked="0"/>
    </xf>
    <xf numFmtId="0" fontId="73" fillId="0" borderId="0" xfId="89" applyNumberFormat="1" applyFont="1" applyFill="1" applyAlignment="1">
      <alignment horizontal="center"/>
    </xf>
    <xf numFmtId="0" fontId="62" fillId="0" borderId="36" xfId="74" applyFont="1" applyBorder="1" applyAlignment="1" applyProtection="1">
      <alignment horizontal="center" vertical="center"/>
      <protection locked="0"/>
    </xf>
    <xf numFmtId="0" fontId="62" fillId="0" borderId="45" xfId="74" applyFont="1" applyBorder="1" applyAlignment="1" applyProtection="1">
      <alignment horizontal="center" vertical="center"/>
      <protection locked="0"/>
    </xf>
    <xf numFmtId="0" fontId="62" fillId="0" borderId="37" xfId="74" applyFont="1" applyBorder="1" applyAlignment="1" applyProtection="1">
      <alignment horizontal="center" vertical="center"/>
      <protection locked="0"/>
    </xf>
    <xf numFmtId="193" fontId="67" fillId="0" borderId="22" xfId="89" applyNumberFormat="1" applyFont="1" applyFill="1" applyBorder="1" applyAlignment="1">
      <alignment horizontal="center"/>
    </xf>
    <xf numFmtId="0" fontId="62" fillId="0" borderId="19" xfId="74" applyFont="1" applyBorder="1" applyAlignment="1" applyProtection="1">
      <alignment horizontal="center" vertical="center"/>
      <protection locked="0"/>
    </xf>
    <xf numFmtId="0" fontId="62" fillId="0" borderId="22" xfId="74" applyFont="1" applyBorder="1" applyAlignment="1" applyProtection="1">
      <alignment horizontal="center" vertical="center"/>
      <protection locked="0"/>
    </xf>
    <xf numFmtId="0" fontId="62" fillId="0" borderId="20" xfId="74" applyFont="1" applyBorder="1" applyAlignment="1" applyProtection="1">
      <alignment horizontal="center" vertical="center"/>
      <protection locked="0"/>
    </xf>
    <xf numFmtId="0" fontId="62" fillId="0" borderId="17" xfId="74" applyFont="1" applyFill="1" applyBorder="1" applyAlignment="1">
      <alignment horizontal="left"/>
      <protection/>
    </xf>
    <xf numFmtId="193" fontId="67" fillId="0" borderId="15" xfId="89" applyNumberFormat="1" applyFont="1" applyFill="1" applyBorder="1" applyAlignment="1">
      <alignment horizontal="center"/>
    </xf>
    <xf numFmtId="0" fontId="62" fillId="0" borderId="108" xfId="89" applyFont="1" applyBorder="1" applyAlignment="1" applyProtection="1">
      <alignment horizontal="center"/>
      <protection locked="0"/>
    </xf>
    <xf numFmtId="0" fontId="67" fillId="0" borderId="63" xfId="74" applyNumberFormat="1" applyFont="1" applyFill="1" applyBorder="1" applyAlignment="1">
      <alignment horizontal="left"/>
      <protection/>
    </xf>
    <xf numFmtId="0" fontId="52" fillId="0" borderId="108" xfId="89" applyFont="1" applyBorder="1" applyAlignment="1" applyProtection="1">
      <alignment horizontal="center"/>
      <protection locked="0"/>
    </xf>
    <xf numFmtId="0" fontId="52" fillId="0" borderId="55" xfId="89" applyFont="1" applyBorder="1" applyAlignment="1" applyProtection="1">
      <alignment horizontal="center"/>
      <protection locked="0"/>
    </xf>
    <xf numFmtId="0" fontId="62" fillId="0" borderId="90" xfId="89" applyFont="1" applyBorder="1" applyAlignment="1" applyProtection="1">
      <alignment horizontal="center"/>
      <protection locked="0"/>
    </xf>
    <xf numFmtId="0" fontId="62" fillId="0" borderId="25" xfId="89" applyFont="1" applyBorder="1" applyAlignment="1" applyProtection="1">
      <alignment/>
      <protection locked="0"/>
    </xf>
    <xf numFmtId="0" fontId="62" fillId="0" borderId="34" xfId="89" applyFont="1" applyBorder="1" applyAlignment="1" applyProtection="1">
      <alignment horizontal="center"/>
      <protection locked="0"/>
    </xf>
    <xf numFmtId="0" fontId="62" fillId="0" borderId="27" xfId="89" applyFont="1" applyBorder="1" applyAlignment="1" applyProtection="1">
      <alignment horizontal="center"/>
      <protection locked="0"/>
    </xf>
    <xf numFmtId="193" fontId="62" fillId="0" borderId="27" xfId="89" applyNumberFormat="1" applyFont="1" applyBorder="1" applyAlignment="1" applyProtection="1">
      <alignment horizontal="center"/>
      <protection locked="0"/>
    </xf>
    <xf numFmtId="0" fontId="62" fillId="0" borderId="29" xfId="89" applyFont="1" applyBorder="1" applyAlignment="1" applyProtection="1">
      <alignment horizontal="left"/>
      <protection locked="0"/>
    </xf>
    <xf numFmtId="0" fontId="52" fillId="0" borderId="56" xfId="89" applyFont="1" applyBorder="1" applyAlignment="1" applyProtection="1">
      <alignment horizontal="center"/>
      <protection locked="0"/>
    </xf>
    <xf numFmtId="0" fontId="62" fillId="0" borderId="25" xfId="74" applyFont="1" applyBorder="1" applyAlignment="1" applyProtection="1">
      <alignment horizontal="center" vertical="center"/>
      <protection locked="0"/>
    </xf>
    <xf numFmtId="0" fontId="62" fillId="0" borderId="27" xfId="74" applyFont="1" applyBorder="1" applyAlignment="1" applyProtection="1">
      <alignment horizontal="center" vertical="center"/>
      <protection locked="0"/>
    </xf>
    <xf numFmtId="0" fontId="62" fillId="0" borderId="29" xfId="74" applyFont="1" applyBorder="1" applyAlignment="1" applyProtection="1">
      <alignment horizontal="center" vertical="center"/>
      <protection locked="0"/>
    </xf>
    <xf numFmtId="1" fontId="20" fillId="0" borderId="0" xfId="89" applyNumberFormat="1" applyFont="1" applyAlignment="1" applyProtection="1">
      <alignment horizontal="left"/>
      <protection locked="0"/>
    </xf>
    <xf numFmtId="0" fontId="44" fillId="0" borderId="0" xfId="89" applyFont="1" applyAlignment="1">
      <alignment horizontal="left"/>
    </xf>
    <xf numFmtId="0" fontId="44" fillId="0" borderId="0" xfId="89" applyFont="1" applyAlignment="1">
      <alignment horizontal="center"/>
    </xf>
    <xf numFmtId="0" fontId="43" fillId="0" borderId="0" xfId="89" applyFont="1" applyAlignment="1" applyProtection="1">
      <alignment horizontal="right"/>
      <protection locked="0"/>
    </xf>
    <xf numFmtId="0" fontId="52" fillId="0" borderId="0" xfId="89" applyFont="1" applyBorder="1" applyAlignment="1" applyProtection="1">
      <alignment/>
      <protection locked="0"/>
    </xf>
    <xf numFmtId="0" fontId="52" fillId="0" borderId="0" xfId="89" applyFont="1" applyBorder="1" applyAlignment="1" applyProtection="1">
      <alignment/>
      <protection locked="0"/>
    </xf>
    <xf numFmtId="0" fontId="62" fillId="0" borderId="0" xfId="89" applyFont="1" applyBorder="1" applyAlignment="1" applyProtection="1">
      <alignment/>
      <protection locked="0"/>
    </xf>
    <xf numFmtId="0" fontId="62" fillId="0" borderId="175" xfId="89" applyFont="1" applyBorder="1" applyAlignment="1" applyProtection="1">
      <alignment horizontal="left"/>
      <protection locked="0"/>
    </xf>
    <xf numFmtId="0" fontId="52" fillId="0" borderId="26" xfId="89" applyFont="1" applyBorder="1" applyAlignment="1" applyProtection="1">
      <alignment horizontal="center"/>
      <protection locked="0"/>
    </xf>
    <xf numFmtId="0" fontId="66" fillId="0" borderId="0" xfId="89" applyFont="1" applyAlignment="1">
      <alignment horizontal="center"/>
    </xf>
    <xf numFmtId="193" fontId="66" fillId="0" borderId="0" xfId="89" applyNumberFormat="1" applyFont="1" applyAlignment="1">
      <alignment horizontal="center"/>
    </xf>
    <xf numFmtId="0" fontId="67" fillId="0" borderId="45" xfId="89" applyNumberFormat="1" applyFont="1" applyFill="1" applyBorder="1" applyAlignment="1">
      <alignment horizontal="center"/>
    </xf>
    <xf numFmtId="193" fontId="62" fillId="0" borderId="45" xfId="74" applyNumberFormat="1" applyFont="1" applyFill="1" applyBorder="1" applyAlignment="1">
      <alignment horizontal="center"/>
      <protection/>
    </xf>
    <xf numFmtId="0" fontId="67" fillId="0" borderId="37" xfId="74" applyNumberFormat="1" applyFont="1" applyFill="1" applyBorder="1" applyAlignment="1">
      <alignment horizontal="left"/>
      <protection/>
    </xf>
    <xf numFmtId="0" fontId="20" fillId="0" borderId="0" xfId="89" applyFont="1" applyAlignment="1" applyProtection="1">
      <alignment horizontal="left"/>
      <protection locked="0"/>
    </xf>
    <xf numFmtId="1" fontId="51" fillId="0" borderId="0" xfId="89" applyNumberFormat="1" applyFont="1" applyAlignment="1" applyProtection="1">
      <alignment horizontal="left"/>
      <protection locked="0"/>
    </xf>
    <xf numFmtId="193" fontId="51" fillId="0" borderId="0" xfId="89" applyNumberFormat="1" applyFont="1" applyAlignment="1" applyProtection="1">
      <alignment horizontal="left"/>
      <protection locked="0"/>
    </xf>
    <xf numFmtId="0" fontId="62" fillId="0" borderId="20" xfId="74" applyFont="1" applyFill="1" applyBorder="1" applyAlignment="1">
      <alignment horizontal="left"/>
      <protection/>
    </xf>
    <xf numFmtId="0" fontId="62" fillId="0" borderId="106" xfId="74" applyFont="1" applyFill="1" applyBorder="1" applyAlignment="1">
      <alignment horizontal="left"/>
      <protection/>
    </xf>
    <xf numFmtId="0" fontId="62" fillId="0" borderId="18" xfId="89" applyFont="1" applyBorder="1" applyAlignment="1" applyProtection="1">
      <alignment horizontal="center"/>
      <protection locked="0"/>
    </xf>
    <xf numFmtId="0" fontId="62" fillId="0" borderId="15" xfId="89" applyFont="1" applyFill="1" applyBorder="1" applyAlignment="1">
      <alignment horizontal="center"/>
    </xf>
    <xf numFmtId="0" fontId="67" fillId="0" borderId="31" xfId="74" applyNumberFormat="1" applyFont="1" applyFill="1" applyBorder="1">
      <alignment/>
      <protection/>
    </xf>
    <xf numFmtId="0" fontId="62" fillId="0" borderId="45" xfId="74" applyNumberFormat="1" applyFont="1" applyFill="1" applyBorder="1" applyAlignment="1" applyProtection="1">
      <alignment horizontal="center" vertical="center"/>
      <protection locked="0"/>
    </xf>
    <xf numFmtId="0" fontId="67" fillId="0" borderId="25" xfId="74" applyNumberFormat="1" applyFont="1" applyFill="1" applyBorder="1">
      <alignment/>
      <protection/>
    </xf>
    <xf numFmtId="0" fontId="62" fillId="0" borderId="27" xfId="74" applyNumberFormat="1" applyFont="1" applyFill="1" applyBorder="1" applyAlignment="1" applyProtection="1">
      <alignment horizontal="center" vertical="center"/>
      <protection locked="0"/>
    </xf>
    <xf numFmtId="0" fontId="67" fillId="0" borderId="0" xfId="74" applyNumberFormat="1" applyFont="1" applyFill="1" applyAlignment="1">
      <alignment horizontal="center" vertical="center"/>
      <protection/>
    </xf>
    <xf numFmtId="0" fontId="52" fillId="0" borderId="0" xfId="89" applyFont="1" applyBorder="1" applyAlignment="1" applyProtection="1">
      <alignment horizontal="center"/>
      <protection locked="0"/>
    </xf>
    <xf numFmtId="0" fontId="62" fillId="0" borderId="22" xfId="74" applyNumberFormat="1" applyFont="1" applyFill="1" applyBorder="1" applyAlignment="1" applyProtection="1">
      <alignment horizontal="center" vertical="center"/>
      <protection locked="0"/>
    </xf>
    <xf numFmtId="0" fontId="43" fillId="0" borderId="0" xfId="89" applyFont="1" applyAlignment="1" applyProtection="1">
      <alignment/>
      <protection locked="0"/>
    </xf>
    <xf numFmtId="0" fontId="74" fillId="0" borderId="0" xfId="89" applyNumberFormat="1" applyFont="1" applyFill="1" applyAlignment="1">
      <alignment horizontal="left"/>
    </xf>
    <xf numFmtId="0" fontId="74" fillId="0" borderId="0" xfId="89" applyNumberFormat="1" applyFont="1" applyFill="1" applyAlignment="1">
      <alignment horizontal="center"/>
    </xf>
    <xf numFmtId="193" fontId="74" fillId="0" borderId="0" xfId="89" applyNumberFormat="1" applyFont="1" applyFill="1" applyAlignment="1">
      <alignment horizontal="left"/>
    </xf>
    <xf numFmtId="0" fontId="41" fillId="0" borderId="0" xfId="89" applyFont="1" applyAlignment="1" applyProtection="1">
      <alignment horizontal="left"/>
      <protection locked="0"/>
    </xf>
    <xf numFmtId="0" fontId="75" fillId="0" borderId="0" xfId="89" applyFont="1" applyAlignment="1">
      <alignment horizontal="left"/>
    </xf>
    <xf numFmtId="0" fontId="20" fillId="0" borderId="0" xfId="89" applyFont="1" applyAlignment="1">
      <alignment/>
    </xf>
    <xf numFmtId="0" fontId="20" fillId="0" borderId="0" xfId="89" applyFont="1" applyAlignment="1">
      <alignment horizontal="left"/>
    </xf>
    <xf numFmtId="0" fontId="62" fillId="0" borderId="0" xfId="89" applyFont="1" applyAlignment="1" applyProtection="1">
      <alignment horizontal="right"/>
      <protection locked="0"/>
    </xf>
    <xf numFmtId="0" fontId="62" fillId="0" borderId="0" xfId="89" applyFont="1" applyAlignment="1">
      <alignment/>
    </xf>
    <xf numFmtId="0" fontId="62" fillId="0" borderId="0" xfId="89" applyFont="1" applyAlignment="1">
      <alignment/>
    </xf>
    <xf numFmtId="1" fontId="65" fillId="0" borderId="0" xfId="89" applyNumberFormat="1" applyFont="1" applyAlignment="1" applyProtection="1">
      <alignment horizontal="left"/>
      <protection locked="0"/>
    </xf>
    <xf numFmtId="0" fontId="65" fillId="0" borderId="0" xfId="89" applyFont="1" applyAlignment="1">
      <alignment horizontal="center"/>
    </xf>
    <xf numFmtId="0" fontId="65" fillId="0" borderId="0" xfId="89" applyFont="1" applyAlignment="1" applyProtection="1">
      <alignment horizontal="right"/>
      <protection locked="0"/>
    </xf>
    <xf numFmtId="1" fontId="65" fillId="0" borderId="0" xfId="89" applyNumberFormat="1" applyFont="1" applyAlignment="1" applyProtection="1">
      <alignment horizontal="right"/>
      <protection locked="0"/>
    </xf>
    <xf numFmtId="0" fontId="65" fillId="0" borderId="0" xfId="89" applyFont="1" applyAlignment="1">
      <alignment horizontal="left"/>
    </xf>
    <xf numFmtId="1" fontId="65" fillId="0" borderId="0" xfId="89" applyNumberFormat="1" applyFont="1" applyBorder="1" applyAlignment="1" applyProtection="1">
      <alignment horizontal="right"/>
      <protection locked="0"/>
    </xf>
    <xf numFmtId="0" fontId="65" fillId="0" borderId="0" xfId="89" applyFont="1" applyBorder="1" applyAlignment="1">
      <alignment horizontal="left"/>
    </xf>
    <xf numFmtId="0" fontId="65" fillId="0" borderId="0" xfId="89" applyFont="1" applyBorder="1" applyAlignment="1">
      <alignment horizontal="center"/>
    </xf>
    <xf numFmtId="0" fontId="74" fillId="0" borderId="0" xfId="89" applyNumberFormat="1" applyFont="1" applyFill="1" applyAlignment="1">
      <alignment/>
    </xf>
    <xf numFmtId="0" fontId="41" fillId="0" borderId="0" xfId="89" applyFont="1" applyBorder="1" applyAlignment="1" applyProtection="1">
      <alignment/>
      <protection locked="0"/>
    </xf>
    <xf numFmtId="1" fontId="41" fillId="0" borderId="0" xfId="89" applyNumberFormat="1" applyFont="1" applyAlignment="1" applyProtection="1">
      <alignment/>
      <protection locked="0"/>
    </xf>
    <xf numFmtId="0" fontId="65" fillId="0" borderId="0" xfId="89" applyFont="1" applyFill="1" applyAlignment="1">
      <alignment horizontal="left"/>
    </xf>
    <xf numFmtId="0" fontId="76" fillId="0" borderId="0" xfId="89" applyFont="1" applyAlignment="1" applyProtection="1">
      <alignment/>
      <protection locked="0"/>
    </xf>
    <xf numFmtId="0" fontId="52" fillId="0" borderId="0" xfId="89" applyNumberFormat="1" applyFont="1" applyFill="1" applyBorder="1" applyAlignment="1">
      <alignment horizontal="center" vertical="center"/>
    </xf>
    <xf numFmtId="0" fontId="65" fillId="0" borderId="0" xfId="89" applyNumberFormat="1" applyFont="1" applyAlignment="1" applyProtection="1">
      <alignment/>
      <protection locked="0"/>
    </xf>
    <xf numFmtId="0" fontId="0" fillId="0" borderId="0" xfId="89" applyAlignment="1">
      <alignment horizontal="right"/>
    </xf>
    <xf numFmtId="1" fontId="65" fillId="0" borderId="0" xfId="89" applyNumberFormat="1" applyFont="1" applyAlignment="1" applyProtection="1">
      <alignment/>
      <protection locked="0"/>
    </xf>
    <xf numFmtId="0" fontId="43" fillId="0" borderId="0" xfId="89" applyFont="1" applyAlignment="1" applyProtection="1">
      <alignment horizontal="left"/>
      <protection locked="0"/>
    </xf>
    <xf numFmtId="0" fontId="71" fillId="0" borderId="0" xfId="89" applyFont="1" applyAlignment="1" applyProtection="1">
      <alignment horizontal="center"/>
      <protection locked="0"/>
    </xf>
    <xf numFmtId="0" fontId="71" fillId="0" borderId="0" xfId="89" applyFont="1" applyAlignment="1" applyProtection="1">
      <alignment/>
      <protection locked="0"/>
    </xf>
    <xf numFmtId="193" fontId="71" fillId="0" borderId="0" xfId="89" applyNumberFormat="1" applyFont="1" applyAlignment="1" applyProtection="1">
      <alignment/>
      <protection locked="0"/>
    </xf>
    <xf numFmtId="0" fontId="71" fillId="0" borderId="0" xfId="89" applyFont="1" applyAlignment="1" applyProtection="1">
      <alignment horizontal="left"/>
      <protection locked="0"/>
    </xf>
    <xf numFmtId="0" fontId="41" fillId="0" borderId="0" xfId="89" applyFont="1" applyAlignment="1" applyProtection="1">
      <alignment/>
      <protection locked="0"/>
    </xf>
    <xf numFmtId="0" fontId="77" fillId="0" borderId="0" xfId="89" applyFont="1" applyAlignment="1" applyProtection="1">
      <alignment/>
      <protection locked="0"/>
    </xf>
    <xf numFmtId="0" fontId="78" fillId="0" borderId="0" xfId="89" applyFont="1" applyAlignment="1" applyProtection="1">
      <alignment horizontal="left"/>
      <protection locked="0"/>
    </xf>
    <xf numFmtId="0" fontId="77" fillId="0" borderId="0" xfId="89" applyFont="1" applyAlignment="1" applyProtection="1">
      <alignment horizontal="left"/>
      <protection locked="0"/>
    </xf>
    <xf numFmtId="0" fontId="79" fillId="0" borderId="0" xfId="89" applyFont="1" applyAlignment="1" applyProtection="1">
      <alignment horizontal="center"/>
      <protection locked="0"/>
    </xf>
    <xf numFmtId="0" fontId="79" fillId="0" borderId="0" xfId="89" applyFont="1" applyAlignment="1" applyProtection="1">
      <alignment/>
      <protection locked="0"/>
    </xf>
    <xf numFmtId="193" fontId="79" fillId="0" borderId="0" xfId="89" applyNumberFormat="1" applyFont="1" applyAlignment="1" applyProtection="1">
      <alignment/>
      <protection locked="0"/>
    </xf>
    <xf numFmtId="0" fontId="79" fillId="0" borderId="0" xfId="89" applyFont="1" applyAlignment="1" applyProtection="1">
      <alignment horizontal="left"/>
      <protection locked="0"/>
    </xf>
    <xf numFmtId="0" fontId="35" fillId="0" borderId="0" xfId="89" applyFont="1" applyAlignment="1" applyProtection="1">
      <alignment/>
      <protection locked="0"/>
    </xf>
    <xf numFmtId="0" fontId="35" fillId="0" borderId="0" xfId="89" applyFont="1" applyAlignment="1" applyProtection="1">
      <alignment/>
      <protection locked="0"/>
    </xf>
    <xf numFmtId="0" fontId="80" fillId="0" borderId="0" xfId="89" applyFont="1" applyAlignment="1" applyProtection="1">
      <alignment/>
      <protection locked="0"/>
    </xf>
    <xf numFmtId="0" fontId="77" fillId="0" borderId="0" xfId="89" applyFont="1" applyAlignment="1" applyProtection="1">
      <alignment horizontal="right"/>
      <protection locked="0"/>
    </xf>
    <xf numFmtId="1" fontId="43" fillId="0" borderId="0" xfId="89" applyNumberFormat="1" applyFont="1" applyAlignment="1" applyProtection="1">
      <alignment horizontal="left"/>
      <protection locked="0"/>
    </xf>
    <xf numFmtId="0" fontId="71" fillId="0" borderId="0" xfId="89" applyFont="1" applyAlignment="1">
      <alignment horizontal="left"/>
    </xf>
    <xf numFmtId="193" fontId="71" fillId="0" borderId="0" xfId="89" applyNumberFormat="1" applyFont="1" applyAlignment="1">
      <alignment horizontal="left"/>
    </xf>
    <xf numFmtId="0" fontId="43" fillId="0" borderId="0" xfId="89" applyFont="1" applyBorder="1" applyAlignment="1" applyProtection="1">
      <alignment horizontal="left"/>
      <protection locked="0"/>
    </xf>
    <xf numFmtId="0" fontId="41" fillId="0" borderId="0" xfId="89" applyFont="1" applyBorder="1" applyAlignment="1" applyProtection="1">
      <alignment horizontal="left"/>
      <protection locked="0"/>
    </xf>
    <xf numFmtId="0" fontId="71" fillId="0" borderId="0" xfId="89" applyFont="1" applyBorder="1" applyAlignment="1" applyProtection="1">
      <alignment horizontal="center"/>
      <protection locked="0"/>
    </xf>
    <xf numFmtId="0" fontId="71" fillId="0" borderId="0" xfId="89" applyFont="1" applyBorder="1" applyAlignment="1" applyProtection="1">
      <alignment/>
      <protection locked="0"/>
    </xf>
    <xf numFmtId="193" fontId="71" fillId="0" borderId="0" xfId="89" applyNumberFormat="1" applyFont="1" applyBorder="1" applyAlignment="1" applyProtection="1">
      <alignment/>
      <protection locked="0"/>
    </xf>
    <xf numFmtId="0" fontId="71" fillId="0" borderId="0" xfId="89" applyFont="1" applyBorder="1" applyAlignment="1" applyProtection="1">
      <alignment horizontal="left"/>
      <protection locked="0"/>
    </xf>
    <xf numFmtId="0" fontId="0" fillId="0" borderId="0" xfId="89" applyFont="1" applyBorder="1" applyAlignment="1" applyProtection="1">
      <alignment/>
      <protection locked="0"/>
    </xf>
    <xf numFmtId="0" fontId="0" fillId="0" borderId="0" xfId="89" applyFont="1" applyBorder="1" applyAlignment="1" applyProtection="1">
      <alignment/>
      <protection locked="0"/>
    </xf>
    <xf numFmtId="0" fontId="65" fillId="0" borderId="0" xfId="89" applyFont="1" applyBorder="1" applyAlignment="1" applyProtection="1">
      <alignment/>
      <protection locked="0"/>
    </xf>
    <xf numFmtId="0" fontId="41" fillId="0" borderId="0" xfId="89" applyFont="1" applyBorder="1" applyAlignment="1" applyProtection="1">
      <alignment horizontal="right"/>
      <protection locked="0"/>
    </xf>
    <xf numFmtId="0" fontId="0" fillId="0" borderId="0" xfId="89" applyFont="1" applyAlignment="1">
      <alignment/>
    </xf>
    <xf numFmtId="0" fontId="41" fillId="0" borderId="0" xfId="89" applyFont="1" applyAlignment="1">
      <alignment/>
    </xf>
    <xf numFmtId="1" fontId="43" fillId="0" borderId="0" xfId="89" applyNumberFormat="1" applyFont="1" applyBorder="1" applyAlignment="1" applyProtection="1">
      <alignment horizontal="left"/>
      <protection locked="0"/>
    </xf>
    <xf numFmtId="0" fontId="71" fillId="0" borderId="0" xfId="89" applyFont="1" applyBorder="1" applyAlignment="1">
      <alignment horizontal="center"/>
    </xf>
    <xf numFmtId="0" fontId="71" fillId="0" borderId="0" xfId="89" applyFont="1" applyBorder="1" applyAlignment="1">
      <alignment horizontal="left"/>
    </xf>
    <xf numFmtId="193" fontId="71" fillId="0" borderId="0" xfId="89" applyNumberFormat="1" applyFont="1" applyBorder="1" applyAlignment="1">
      <alignment horizontal="left"/>
    </xf>
    <xf numFmtId="1" fontId="71" fillId="0" borderId="0" xfId="89" applyNumberFormat="1" applyFont="1" applyAlignment="1" applyProtection="1">
      <alignment horizontal="center"/>
      <protection locked="0"/>
    </xf>
    <xf numFmtId="1" fontId="71" fillId="0" borderId="0" xfId="89" applyNumberFormat="1" applyFont="1" applyAlignment="1" applyProtection="1">
      <alignment horizontal="left"/>
      <protection locked="0"/>
    </xf>
    <xf numFmtId="193" fontId="71" fillId="0" borderId="0" xfId="89" applyNumberFormat="1" applyFont="1" applyAlignment="1" applyProtection="1">
      <alignment horizontal="left"/>
      <protection locked="0"/>
    </xf>
    <xf numFmtId="0" fontId="43" fillId="0" borderId="0" xfId="89" applyFont="1" applyAlignment="1">
      <alignment horizontal="left"/>
    </xf>
    <xf numFmtId="0" fontId="41" fillId="0" borderId="0" xfId="89" applyFont="1" applyAlignment="1">
      <alignment horizontal="left"/>
    </xf>
    <xf numFmtId="0" fontId="71" fillId="0" borderId="0" xfId="89" applyFont="1" applyAlignment="1">
      <alignment/>
    </xf>
    <xf numFmtId="193" fontId="71" fillId="0" borderId="0" xfId="89" applyNumberFormat="1" applyFont="1" applyAlignment="1">
      <alignment/>
    </xf>
    <xf numFmtId="0" fontId="0" fillId="0" borderId="0" xfId="89" applyFont="1" applyAlignment="1">
      <alignment/>
    </xf>
    <xf numFmtId="0" fontId="65" fillId="0" borderId="0" xfId="89" applyFont="1" applyAlignment="1">
      <alignment/>
    </xf>
    <xf numFmtId="1" fontId="43" fillId="24" borderId="0" xfId="89" applyNumberFormat="1" applyFont="1" applyFill="1" applyAlignment="1" applyProtection="1">
      <alignment horizontal="left"/>
      <protection locked="0"/>
    </xf>
    <xf numFmtId="0" fontId="71" fillId="24" borderId="0" xfId="89" applyFont="1" applyFill="1" applyAlignment="1">
      <alignment horizontal="center"/>
    </xf>
    <xf numFmtId="0" fontId="71" fillId="24" borderId="0" xfId="89" applyFont="1" applyFill="1" applyAlignment="1">
      <alignment horizontal="left"/>
    </xf>
    <xf numFmtId="193" fontId="71" fillId="24" borderId="0" xfId="89" applyNumberFormat="1" applyFont="1" applyFill="1" applyAlignment="1">
      <alignment horizontal="left"/>
    </xf>
    <xf numFmtId="0" fontId="0" fillId="24" borderId="0" xfId="89" applyFont="1" applyFill="1" applyAlignment="1" applyProtection="1">
      <alignment/>
      <protection locked="0"/>
    </xf>
    <xf numFmtId="0" fontId="0" fillId="24" borderId="0" xfId="89" applyFont="1" applyFill="1" applyAlignment="1" applyProtection="1">
      <alignment/>
      <protection locked="0"/>
    </xf>
    <xf numFmtId="0" fontId="22" fillId="0" borderId="0" xfId="78" applyFont="1" applyAlignment="1">
      <alignment horizontal="center" vertical="center"/>
      <protection/>
    </xf>
    <xf numFmtId="0" fontId="21" fillId="23" borderId="10" xfId="78" applyFont="1" applyFill="1" applyBorder="1" applyAlignment="1">
      <alignment horizontal="center" vertical="center"/>
      <protection/>
    </xf>
    <xf numFmtId="0" fontId="21" fillId="23" borderId="11" xfId="78" applyFont="1" applyFill="1" applyBorder="1" applyAlignment="1">
      <alignment horizontal="left" vertical="center"/>
      <protection/>
    </xf>
    <xf numFmtId="0" fontId="21" fillId="23" borderId="12" xfId="78" applyFont="1" applyFill="1" applyBorder="1" applyAlignment="1">
      <alignment horizontal="center" vertical="center"/>
      <protection/>
    </xf>
    <xf numFmtId="0" fontId="21" fillId="23" borderId="30" xfId="78" applyFont="1" applyFill="1" applyBorder="1" applyAlignment="1">
      <alignment horizontal="left" vertical="center"/>
      <protection/>
    </xf>
    <xf numFmtId="196" fontId="21" fillId="23" borderId="10" xfId="78" applyNumberFormat="1" applyFont="1" applyFill="1" applyBorder="1" applyAlignment="1">
      <alignment horizontal="center" vertical="center"/>
      <protection/>
    </xf>
    <xf numFmtId="196" fontId="21" fillId="20" borderId="14" xfId="78" applyNumberFormat="1" applyFont="1" applyFill="1" applyBorder="1" applyAlignment="1">
      <alignment horizontal="center" vertical="center"/>
      <protection/>
    </xf>
    <xf numFmtId="196" fontId="21" fillId="20" borderId="12" xfId="78" applyNumberFormat="1" applyFont="1" applyFill="1" applyBorder="1" applyAlignment="1">
      <alignment horizontal="center" vertical="center"/>
      <protection/>
    </xf>
    <xf numFmtId="196" fontId="21" fillId="20" borderId="13" xfId="78" applyNumberFormat="1" applyFont="1" applyFill="1" applyBorder="1" applyAlignment="1">
      <alignment horizontal="center" vertical="center"/>
      <protection/>
    </xf>
    <xf numFmtId="0" fontId="18" fillId="0" borderId="18" xfId="78" applyFont="1" applyBorder="1" applyAlignment="1">
      <alignment horizontal="center" vertical="center"/>
      <protection/>
    </xf>
    <xf numFmtId="0" fontId="1" fillId="0" borderId="106" xfId="78" applyFont="1" applyBorder="1" applyAlignment="1">
      <alignment vertical="center"/>
      <protection/>
    </xf>
    <xf numFmtId="0" fontId="1" fillId="0" borderId="15" xfId="78" applyFont="1" applyBorder="1" applyAlignment="1">
      <alignment horizontal="center" vertical="center"/>
      <protection/>
    </xf>
    <xf numFmtId="49" fontId="1" fillId="0" borderId="15" xfId="78" applyNumberFormat="1" applyFont="1" applyBorder="1" applyAlignment="1">
      <alignment horizontal="center" vertical="center"/>
      <protection/>
    </xf>
    <xf numFmtId="0" fontId="1" fillId="0" borderId="16" xfId="78" applyFont="1" applyBorder="1" applyAlignment="1">
      <alignment vertical="center"/>
      <protection/>
    </xf>
    <xf numFmtId="196" fontId="18" fillId="0" borderId="18" xfId="78" applyNumberFormat="1" applyFont="1" applyBorder="1" applyAlignment="1">
      <alignment horizontal="center" vertical="center"/>
      <protection/>
    </xf>
    <xf numFmtId="0" fontId="1" fillId="0" borderId="0" xfId="78" applyFont="1" applyAlignment="1">
      <alignment vertical="center"/>
      <protection/>
    </xf>
    <xf numFmtId="196" fontId="1" fillId="0" borderId="17" xfId="78" applyNumberFormat="1" applyFont="1" applyBorder="1" applyAlignment="1">
      <alignment horizontal="center" vertical="center"/>
      <protection/>
    </xf>
    <xf numFmtId="196" fontId="18" fillId="0" borderId="15" xfId="78" applyNumberFormat="1" applyFont="1" applyBorder="1" applyAlignment="1">
      <alignment horizontal="center" vertical="center"/>
      <protection/>
    </xf>
    <xf numFmtId="196" fontId="1" fillId="0" borderId="15" xfId="78" applyNumberFormat="1" applyFont="1" applyBorder="1" applyAlignment="1">
      <alignment horizontal="center" vertical="center"/>
      <protection/>
    </xf>
    <xf numFmtId="196" fontId="18" fillId="0" borderId="38" xfId="78" applyNumberFormat="1" applyFont="1" applyBorder="1" applyAlignment="1">
      <alignment horizontal="center" vertical="center"/>
      <protection/>
    </xf>
    <xf numFmtId="0" fontId="18" fillId="0" borderId="21" xfId="78" applyFont="1" applyBorder="1" applyAlignment="1">
      <alignment horizontal="center" vertical="center"/>
      <protection/>
    </xf>
    <xf numFmtId="0" fontId="1" fillId="0" borderId="33" xfId="78" applyFont="1" applyBorder="1" applyAlignment="1">
      <alignment vertical="center"/>
      <protection/>
    </xf>
    <xf numFmtId="49" fontId="1" fillId="0" borderId="22" xfId="78" applyNumberFormat="1" applyFont="1" applyBorder="1" applyAlignment="1">
      <alignment horizontal="center" vertical="center"/>
      <protection/>
    </xf>
    <xf numFmtId="0" fontId="1" fillId="0" borderId="23" xfId="78" applyFont="1" applyBorder="1" applyAlignment="1">
      <alignment vertical="center"/>
      <protection/>
    </xf>
    <xf numFmtId="196" fontId="18" fillId="0" borderId="21" xfId="78" applyNumberFormat="1" applyFont="1" applyBorder="1" applyAlignment="1">
      <alignment horizontal="center" vertical="center"/>
      <protection/>
    </xf>
    <xf numFmtId="196" fontId="18" fillId="0" borderId="19" xfId="78" applyNumberFormat="1" applyFont="1" applyBorder="1" applyAlignment="1">
      <alignment horizontal="center" vertical="center"/>
      <protection/>
    </xf>
    <xf numFmtId="196" fontId="1" fillId="0" borderId="22" xfId="78" applyNumberFormat="1" applyFont="1" applyBorder="1" applyAlignment="1">
      <alignment horizontal="center" vertical="center"/>
      <protection/>
    </xf>
    <xf numFmtId="196" fontId="18" fillId="0" borderId="22" xfId="78" applyNumberFormat="1" applyFont="1" applyBorder="1" applyAlignment="1">
      <alignment horizontal="center" vertical="center"/>
      <protection/>
    </xf>
    <xf numFmtId="196" fontId="1" fillId="0" borderId="20" xfId="78" applyNumberFormat="1" applyFont="1" applyBorder="1" applyAlignment="1">
      <alignment horizontal="center" vertical="center"/>
      <protection/>
    </xf>
    <xf numFmtId="196" fontId="1" fillId="0" borderId="19" xfId="78" applyNumberFormat="1" applyFont="1" applyBorder="1" applyAlignment="1">
      <alignment horizontal="center" vertical="center"/>
      <protection/>
    </xf>
    <xf numFmtId="0" fontId="1" fillId="0" borderId="21" xfId="78" applyFont="1" applyBorder="1" applyAlignment="1">
      <alignment horizontal="center" vertical="center"/>
      <protection/>
    </xf>
    <xf numFmtId="196" fontId="18" fillId="0" borderId="20" xfId="78" applyNumberFormat="1" applyFont="1" applyBorder="1" applyAlignment="1">
      <alignment horizontal="center" vertical="center"/>
      <protection/>
    </xf>
    <xf numFmtId="0" fontId="1" fillId="0" borderId="26" xfId="78" applyFont="1" applyBorder="1" applyAlignment="1">
      <alignment horizontal="center" vertical="center"/>
      <protection/>
    </xf>
    <xf numFmtId="0" fontId="1" fillId="0" borderId="34" xfId="78" applyFont="1" applyBorder="1" applyAlignment="1">
      <alignment vertical="center"/>
      <protection/>
    </xf>
    <xf numFmtId="0" fontId="1" fillId="0" borderId="27" xfId="78" applyFont="1" applyBorder="1" applyAlignment="1">
      <alignment horizontal="center" vertical="center"/>
      <protection/>
    </xf>
    <xf numFmtId="49" fontId="1" fillId="0" borderId="27" xfId="78" applyNumberFormat="1" applyFont="1" applyBorder="1" applyAlignment="1">
      <alignment horizontal="center" vertical="center"/>
      <protection/>
    </xf>
    <xf numFmtId="0" fontId="1" fillId="0" borderId="28" xfId="78" applyFont="1" applyBorder="1" applyAlignment="1">
      <alignment vertical="center"/>
      <protection/>
    </xf>
    <xf numFmtId="196" fontId="18" fillId="0" borderId="26" xfId="78" applyNumberFormat="1" applyFont="1" applyBorder="1" applyAlignment="1">
      <alignment horizontal="center" vertical="center"/>
      <protection/>
    </xf>
    <xf numFmtId="196" fontId="1" fillId="0" borderId="25" xfId="78" applyNumberFormat="1" applyFont="1" applyBorder="1" applyAlignment="1">
      <alignment horizontal="center" vertical="center"/>
      <protection/>
    </xf>
    <xf numFmtId="196" fontId="18" fillId="0" borderId="27" xfId="78" applyNumberFormat="1" applyFont="1" applyBorder="1" applyAlignment="1">
      <alignment horizontal="center" vertical="center"/>
      <protection/>
    </xf>
    <xf numFmtId="196" fontId="1" fillId="0" borderId="27" xfId="78" applyNumberFormat="1" applyFont="1" applyBorder="1" applyAlignment="1">
      <alignment horizontal="center" vertical="center"/>
      <protection/>
    </xf>
    <xf numFmtId="196" fontId="18" fillId="0" borderId="29" xfId="78" applyNumberFormat="1" applyFont="1" applyBorder="1" applyAlignment="1">
      <alignment horizontal="center" vertical="center"/>
      <protection/>
    </xf>
    <xf numFmtId="196" fontId="1" fillId="0" borderId="38" xfId="78" applyNumberFormat="1" applyFont="1" applyBorder="1" applyAlignment="1">
      <alignment horizontal="center" vertical="center"/>
      <protection/>
    </xf>
    <xf numFmtId="196" fontId="18" fillId="20" borderId="26" xfId="78" applyNumberFormat="1" applyFont="1" applyFill="1" applyBorder="1" applyAlignment="1">
      <alignment horizontal="center" vertical="center"/>
      <protection/>
    </xf>
    <xf numFmtId="196" fontId="1" fillId="20" borderId="25" xfId="78" applyNumberFormat="1" applyFont="1" applyFill="1" applyBorder="1" applyAlignment="1">
      <alignment horizontal="center" vertical="center"/>
      <protection/>
    </xf>
    <xf numFmtId="196" fontId="1" fillId="20" borderId="27" xfId="78" applyNumberFormat="1" applyFont="1" applyFill="1" applyBorder="1" applyAlignment="1">
      <alignment horizontal="center" vertical="center"/>
      <protection/>
    </xf>
    <xf numFmtId="196" fontId="18" fillId="20" borderId="27" xfId="78" applyNumberFormat="1" applyFont="1" applyFill="1" applyBorder="1" applyAlignment="1">
      <alignment horizontal="center" vertical="center"/>
      <protection/>
    </xf>
    <xf numFmtId="196" fontId="18" fillId="20" borderId="29" xfId="78" applyNumberFormat="1" applyFont="1" applyFill="1" applyBorder="1" applyAlignment="1">
      <alignment horizontal="center" vertical="center"/>
      <protection/>
    </xf>
    <xf numFmtId="196" fontId="18" fillId="0" borderId="25" xfId="78" applyNumberFormat="1" applyFont="1" applyBorder="1" applyAlignment="1">
      <alignment horizontal="center" vertical="center"/>
      <protection/>
    </xf>
    <xf numFmtId="196" fontId="18" fillId="0" borderId="0" xfId="78" applyNumberFormat="1" applyFont="1" applyBorder="1" applyAlignment="1">
      <alignment horizontal="center" vertical="center"/>
      <protection/>
    </xf>
    <xf numFmtId="196" fontId="18" fillId="20" borderId="21" xfId="78" applyNumberFormat="1" applyFont="1" applyFill="1" applyBorder="1" applyAlignment="1">
      <alignment horizontal="center" vertical="center"/>
      <protection/>
    </xf>
    <xf numFmtId="0" fontId="92" fillId="0" borderId="0" xfId="78" applyAlignment="1">
      <alignment vertical="center"/>
      <protection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81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6" fillId="23" borderId="10" xfId="0" applyFont="1" applyFill="1" applyBorder="1" applyAlignment="1">
      <alignment horizontal="center" vertical="center"/>
    </xf>
    <xf numFmtId="0" fontId="36" fillId="23" borderId="11" xfId="0" applyFont="1" applyFill="1" applyBorder="1" applyAlignment="1">
      <alignment horizontal="left" vertical="center" wrapText="1"/>
    </xf>
    <xf numFmtId="0" fontId="36" fillId="23" borderId="12" xfId="0" applyFont="1" applyFill="1" applyBorder="1" applyAlignment="1">
      <alignment horizontal="center" vertical="center"/>
    </xf>
    <xf numFmtId="0" fontId="36" fillId="23" borderId="30" xfId="0" applyFont="1" applyFill="1" applyBorder="1" applyAlignment="1">
      <alignment horizontal="left" vertical="center"/>
    </xf>
    <xf numFmtId="0" fontId="36" fillId="23" borderId="14" xfId="0" applyFont="1" applyFill="1" applyBorder="1" applyAlignment="1">
      <alignment horizontal="center" vertical="center"/>
    </xf>
    <xf numFmtId="0" fontId="36" fillId="23" borderId="64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20" fillId="0" borderId="43" xfId="0" applyFont="1" applyBorder="1" applyAlignment="1">
      <alignment horizontal="center" vertical="center"/>
    </xf>
    <xf numFmtId="0" fontId="1" fillId="0" borderId="176" xfId="0" applyFont="1" applyBorder="1" applyAlignment="1" applyProtection="1">
      <alignment/>
      <protection locked="0"/>
    </xf>
    <xf numFmtId="0" fontId="0" fillId="0" borderId="45" xfId="0" applyFont="1" applyBorder="1" applyAlignment="1">
      <alignment horizontal="center" vertical="center"/>
    </xf>
    <xf numFmtId="0" fontId="0" fillId="0" borderId="54" xfId="0" applyFont="1" applyBorder="1" applyAlignment="1">
      <alignment horizontal="left"/>
    </xf>
    <xf numFmtId="177" fontId="1" fillId="0" borderId="36" xfId="0" applyNumberFormat="1" applyFont="1" applyBorder="1" applyAlignment="1" applyProtection="1">
      <alignment horizontal="center"/>
      <protection/>
    </xf>
    <xf numFmtId="177" fontId="1" fillId="0" borderId="45" xfId="0" applyNumberFormat="1" applyFont="1" applyBorder="1" applyAlignment="1" applyProtection="1">
      <alignment horizontal="center"/>
      <protection/>
    </xf>
    <xf numFmtId="177" fontId="1" fillId="0" borderId="177" xfId="0" applyNumberFormat="1" applyFont="1" applyBorder="1" applyAlignment="1" applyProtection="1">
      <alignment horizontal="center"/>
      <protection/>
    </xf>
    <xf numFmtId="177" fontId="1" fillId="0" borderId="172" xfId="0" applyNumberFormat="1" applyFont="1" applyBorder="1" applyAlignment="1" applyProtection="1">
      <alignment horizontal="center"/>
      <protection/>
    </xf>
    <xf numFmtId="176" fontId="18" fillId="0" borderId="43" xfId="0" applyNumberFormat="1" applyFont="1" applyBorder="1" applyAlignment="1" applyProtection="1">
      <alignment horizontal="center"/>
      <protection/>
    </xf>
    <xf numFmtId="0" fontId="20" fillId="0" borderId="21" xfId="0" applyFont="1" applyBorder="1" applyAlignment="1">
      <alignment horizontal="center" vertical="center"/>
    </xf>
    <xf numFmtId="0" fontId="1" fillId="0" borderId="178" xfId="0" applyFont="1" applyBorder="1" applyAlignment="1" applyProtection="1">
      <alignment/>
      <protection locked="0"/>
    </xf>
    <xf numFmtId="0" fontId="0" fillId="0" borderId="22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" fillId="0" borderId="23" xfId="0" applyFont="1" applyBorder="1" applyAlignment="1" applyProtection="1">
      <alignment horizontal="left"/>
      <protection locked="0"/>
    </xf>
    <xf numFmtId="177" fontId="1" fillId="0" borderId="19" xfId="0" applyNumberFormat="1" applyFont="1" applyBorder="1" applyAlignment="1" applyProtection="1">
      <alignment horizontal="center"/>
      <protection/>
    </xf>
    <xf numFmtId="177" fontId="1" fillId="0" borderId="22" xfId="0" applyNumberFormat="1" applyFont="1" applyBorder="1" applyAlignment="1" applyProtection="1">
      <alignment horizontal="center"/>
      <protection/>
    </xf>
    <xf numFmtId="177" fontId="1" fillId="0" borderId="179" xfId="0" applyNumberFormat="1" applyFont="1" applyBorder="1" applyAlignment="1" applyProtection="1">
      <alignment horizontal="center"/>
      <protection/>
    </xf>
    <xf numFmtId="177" fontId="1" fillId="0" borderId="165" xfId="0" applyNumberFormat="1" applyFont="1" applyBorder="1" applyAlignment="1" applyProtection="1">
      <alignment horizontal="center"/>
      <protection/>
    </xf>
    <xf numFmtId="176" fontId="18" fillId="0" borderId="21" xfId="0" applyNumberFormat="1" applyFont="1" applyBorder="1" applyAlignment="1" applyProtection="1">
      <alignment horizont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Font="1" applyBorder="1" applyAlignment="1">
      <alignment horizontal="left"/>
    </xf>
    <xf numFmtId="0" fontId="0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" fillId="0" borderId="180" xfId="0" applyFont="1" applyBorder="1" applyAlignment="1" applyProtection="1">
      <alignment/>
      <protection locked="0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left"/>
    </xf>
    <xf numFmtId="177" fontId="1" fillId="0" borderId="25" xfId="0" applyNumberFormat="1" applyFont="1" applyBorder="1" applyAlignment="1" applyProtection="1">
      <alignment horizontal="center"/>
      <protection/>
    </xf>
    <xf numFmtId="177" fontId="1" fillId="0" borderId="27" xfId="0" applyNumberFormat="1" applyFont="1" applyBorder="1" applyAlignment="1" applyProtection="1">
      <alignment horizontal="center"/>
      <protection/>
    </xf>
    <xf numFmtId="177" fontId="1" fillId="0" borderId="181" xfId="0" applyNumberFormat="1" applyFont="1" applyBorder="1" applyAlignment="1" applyProtection="1">
      <alignment horizontal="center"/>
      <protection/>
    </xf>
    <xf numFmtId="177" fontId="1" fillId="0" borderId="166" xfId="0" applyNumberFormat="1" applyFont="1" applyBorder="1" applyAlignment="1" applyProtection="1">
      <alignment horizontal="center"/>
      <protection/>
    </xf>
    <xf numFmtId="176" fontId="18" fillId="0" borderId="26" xfId="0" applyNumberFormat="1" applyFont="1" applyBorder="1" applyAlignment="1" applyProtection="1">
      <alignment horizontal="center"/>
      <protection/>
    </xf>
    <xf numFmtId="0" fontId="2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2" fontId="20" fillId="0" borderId="0" xfId="0" applyNumberFormat="1" applyFont="1" applyBorder="1" applyAlignment="1">
      <alignment horizontal="center" vertical="center"/>
    </xf>
    <xf numFmtId="0" fontId="75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44" fillId="0" borderId="99" xfId="0" applyFont="1" applyBorder="1" applyAlignment="1">
      <alignment horizontal="left"/>
    </xf>
    <xf numFmtId="0" fontId="0" fillId="0" borderId="106" xfId="0" applyBorder="1" applyAlignment="1">
      <alignment horizontal="left"/>
    </xf>
    <xf numFmtId="176" fontId="51" fillId="0" borderId="162" xfId="0" applyNumberFormat="1" applyFont="1" applyBorder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44" fillId="0" borderId="85" xfId="0" applyFont="1" applyBorder="1" applyAlignment="1">
      <alignment horizontal="left"/>
    </xf>
    <xf numFmtId="0" fontId="0" fillId="0" borderId="33" xfId="0" applyBorder="1" applyAlignment="1">
      <alignment horizontal="left"/>
    </xf>
    <xf numFmtId="176" fontId="51" fillId="0" borderId="55" xfId="0" applyNumberFormat="1" applyFont="1" applyBorder="1" applyAlignment="1" applyProtection="1">
      <alignment horizontal="center" vertical="center"/>
      <protection/>
    </xf>
    <xf numFmtId="0" fontId="44" fillId="0" borderId="90" xfId="0" applyFont="1" applyBorder="1" applyAlignment="1">
      <alignment horizontal="left"/>
    </xf>
    <xf numFmtId="0" fontId="44" fillId="0" borderId="34" xfId="0" applyFont="1" applyBorder="1" applyAlignment="1">
      <alignment horizontal="left"/>
    </xf>
    <xf numFmtId="176" fontId="51" fillId="0" borderId="174" xfId="0" applyNumberFormat="1" applyFont="1" applyBorder="1" applyAlignment="1" applyProtection="1">
      <alignment horizontal="center" vertical="top"/>
      <protection/>
    </xf>
    <xf numFmtId="0" fontId="75" fillId="0" borderId="0" xfId="0" applyFont="1" applyBorder="1" applyAlignment="1">
      <alignment horizontal="center" vertical="center"/>
    </xf>
    <xf numFmtId="0" fontId="36" fillId="23" borderId="13" xfId="0" applyFont="1" applyFill="1" applyBorder="1" applyAlignment="1">
      <alignment horizontal="left" vertical="center" wrapText="1"/>
    </xf>
    <xf numFmtId="0" fontId="36" fillId="23" borderId="13" xfId="0" applyFont="1" applyFill="1" applyBorder="1" applyAlignment="1">
      <alignment horizontal="center" vertical="center"/>
    </xf>
    <xf numFmtId="0" fontId="1" fillId="0" borderId="85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center"/>
      <protection locked="0"/>
    </xf>
    <xf numFmtId="177" fontId="1" fillId="0" borderId="20" xfId="0" applyNumberFormat="1" applyFont="1" applyBorder="1" applyAlignment="1" applyProtection="1">
      <alignment horizontal="center"/>
      <protection/>
    </xf>
    <xf numFmtId="176" fontId="20" fillId="0" borderId="96" xfId="0" applyNumberFormat="1" applyFont="1" applyBorder="1" applyAlignment="1" applyProtection="1">
      <alignment horizontal="center"/>
      <protection/>
    </xf>
    <xf numFmtId="10" fontId="20" fillId="0" borderId="58" xfId="0" applyNumberFormat="1" applyFont="1" applyBorder="1" applyAlignment="1" applyProtection="1">
      <alignment horizontal="center"/>
      <protection/>
    </xf>
    <xf numFmtId="176" fontId="20" fillId="0" borderId="87" xfId="0" applyNumberFormat="1" applyFont="1" applyBorder="1" applyAlignment="1" applyProtection="1">
      <alignment horizontal="center"/>
      <protection/>
    </xf>
    <xf numFmtId="0" fontId="1" fillId="0" borderId="90" xfId="0" applyFont="1" applyBorder="1" applyAlignment="1" applyProtection="1">
      <alignment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center"/>
      <protection locked="0"/>
    </xf>
    <xf numFmtId="177" fontId="1" fillId="0" borderId="29" xfId="0" applyNumberFormat="1" applyFont="1" applyBorder="1" applyAlignment="1" applyProtection="1">
      <alignment horizontal="center"/>
      <protection/>
    </xf>
    <xf numFmtId="176" fontId="20" fillId="0" borderId="92" xfId="0" applyNumberFormat="1" applyFont="1" applyBorder="1" applyAlignment="1" applyProtection="1">
      <alignment horizontal="center"/>
      <protection/>
    </xf>
    <xf numFmtId="10" fontId="20" fillId="0" borderId="182" xfId="0" applyNumberFormat="1" applyFont="1" applyBorder="1" applyAlignment="1" applyProtection="1">
      <alignment horizontal="center"/>
      <protection/>
    </xf>
    <xf numFmtId="0" fontId="36" fillId="23" borderId="30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1" fillId="0" borderId="65" xfId="0" applyFont="1" applyBorder="1" applyAlignment="1" applyProtection="1">
      <alignment horizontal="center"/>
      <protection locked="0"/>
    </xf>
    <xf numFmtId="177" fontId="1" fillId="0" borderId="54" xfId="0" applyNumberFormat="1" applyFont="1" applyBorder="1" applyAlignment="1" applyProtection="1">
      <alignment horizontal="center"/>
      <protection/>
    </xf>
    <xf numFmtId="0" fontId="1" fillId="0" borderId="161" xfId="0" applyFont="1" applyBorder="1" applyAlignment="1" applyProtection="1">
      <alignment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1" fillId="0" borderId="55" xfId="0" applyFont="1" applyBorder="1" applyAlignment="1" applyProtection="1">
      <alignment horizontal="center"/>
      <protection locked="0"/>
    </xf>
    <xf numFmtId="177" fontId="1" fillId="0" borderId="23" xfId="0" applyNumberFormat="1" applyFont="1" applyBorder="1" applyAlignment="1" applyProtection="1">
      <alignment horizontal="center"/>
      <protection/>
    </xf>
    <xf numFmtId="176" fontId="18" fillId="0" borderId="108" xfId="0" applyNumberFormat="1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56" xfId="0" applyFont="1" applyBorder="1" applyAlignment="1" applyProtection="1">
      <alignment horizontal="center"/>
      <protection locked="0"/>
    </xf>
    <xf numFmtId="177" fontId="1" fillId="0" borderId="28" xfId="0" applyNumberFormat="1" applyFont="1" applyBorder="1" applyAlignment="1" applyProtection="1">
      <alignment horizontal="center"/>
      <protection/>
    </xf>
    <xf numFmtId="0" fontId="25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1" fillId="23" borderId="10" xfId="0" applyFont="1" applyFill="1" applyBorder="1" applyAlignment="1">
      <alignment horizontal="center" vertical="center"/>
    </xf>
    <xf numFmtId="0" fontId="21" fillId="23" borderId="11" xfId="0" applyFont="1" applyFill="1" applyBorder="1" applyAlignment="1">
      <alignment horizontal="left" vertical="center" wrapText="1"/>
    </xf>
    <xf numFmtId="0" fontId="21" fillId="23" borderId="12" xfId="0" applyFont="1" applyFill="1" applyBorder="1" applyAlignment="1">
      <alignment horizontal="center" vertical="center"/>
    </xf>
    <xf numFmtId="0" fontId="21" fillId="23" borderId="30" xfId="0" applyFont="1" applyFill="1" applyBorder="1" applyAlignment="1">
      <alignment horizontal="left" vertical="center"/>
    </xf>
    <xf numFmtId="0" fontId="21" fillId="23" borderId="64" xfId="0" applyFont="1" applyFill="1" applyBorder="1" applyAlignment="1">
      <alignment horizontal="center" vertical="center"/>
    </xf>
    <xf numFmtId="0" fontId="21" fillId="23" borderId="14" xfId="0" applyFont="1" applyFill="1" applyBorder="1" applyAlignment="1">
      <alignment horizontal="center" vertical="center"/>
    </xf>
    <xf numFmtId="0" fontId="21" fillId="23" borderId="13" xfId="0" applyFont="1" applyFill="1" applyBorder="1" applyAlignment="1">
      <alignment horizontal="center" vertical="center"/>
    </xf>
    <xf numFmtId="0" fontId="21" fillId="23" borderId="11" xfId="0" applyFont="1" applyFill="1" applyBorder="1" applyAlignment="1">
      <alignment horizontal="center" vertical="center"/>
    </xf>
    <xf numFmtId="0" fontId="21" fillId="23" borderId="109" xfId="0" applyFont="1" applyFill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" fillId="24" borderId="49" xfId="0" applyFont="1" applyFill="1" applyBorder="1" applyAlignment="1">
      <alignment horizontal="left" vertical="center" wrapText="1"/>
    </xf>
    <xf numFmtId="0" fontId="18" fillId="0" borderId="45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54" xfId="0" applyFont="1" applyBorder="1" applyAlignment="1">
      <alignment horizontal="left" vertical="center"/>
    </xf>
    <xf numFmtId="0" fontId="1" fillId="0" borderId="172" xfId="0" applyFont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/>
    </xf>
    <xf numFmtId="2" fontId="18" fillId="0" borderId="37" xfId="0" applyNumberFormat="1" applyFont="1" applyBorder="1" applyAlignment="1">
      <alignment horizontal="center" vertical="center"/>
    </xf>
    <xf numFmtId="2" fontId="1" fillId="0" borderId="49" xfId="0" applyNumberFormat="1" applyFont="1" applyBorder="1" applyAlignment="1">
      <alignment horizontal="center" vertical="center"/>
    </xf>
    <xf numFmtId="2" fontId="18" fillId="0" borderId="45" xfId="0" applyNumberFormat="1" applyFont="1" applyBorder="1" applyAlignment="1">
      <alignment horizontal="center" vertical="center"/>
    </xf>
    <xf numFmtId="2" fontId="18" fillId="0" borderId="43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" fillId="0" borderId="165" xfId="0" applyFont="1" applyBorder="1" applyAlignment="1" applyProtection="1">
      <alignment/>
      <protection/>
    </xf>
    <xf numFmtId="0" fontId="1" fillId="0" borderId="165" xfId="0" applyFont="1" applyBorder="1" applyAlignment="1" applyProtection="1">
      <alignment/>
      <protection/>
    </xf>
    <xf numFmtId="0" fontId="1" fillId="0" borderId="165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 vertical="center"/>
    </xf>
    <xf numFmtId="2" fontId="18" fillId="0" borderId="20" xfId="0" applyNumberFormat="1" applyFont="1" applyBorder="1" applyAlignment="1">
      <alignment horizontal="center" vertical="center"/>
    </xf>
    <xf numFmtId="2" fontId="18" fillId="0" borderId="33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18" fillId="0" borderId="22" xfId="0" applyNumberFormat="1" applyFont="1" applyBorder="1" applyAlignment="1">
      <alignment horizontal="center" vertical="center"/>
    </xf>
    <xf numFmtId="2" fontId="18" fillId="0" borderId="21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" fillId="0" borderId="164" xfId="0" applyFont="1" applyBorder="1" applyAlignment="1" applyProtection="1">
      <alignment/>
      <protection/>
    </xf>
    <xf numFmtId="0" fontId="1" fillId="0" borderId="164" xfId="0" applyFont="1" applyBorder="1" applyAlignment="1" applyProtection="1">
      <alignment/>
      <protection/>
    </xf>
    <xf numFmtId="0" fontId="1" fillId="0" borderId="164" xfId="0" applyFont="1" applyBorder="1" applyAlignment="1">
      <alignment horizontal="center"/>
    </xf>
    <xf numFmtId="2" fontId="18" fillId="0" borderId="19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65" xfId="0" applyFont="1" applyBorder="1" applyAlignment="1">
      <alignment horizontal="center"/>
    </xf>
    <xf numFmtId="0" fontId="1" fillId="0" borderId="23" xfId="0" applyFont="1" applyBorder="1" applyAlignment="1">
      <alignment horizontal="left" vertical="center"/>
    </xf>
    <xf numFmtId="2" fontId="1" fillId="0" borderId="3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0" xfId="0" applyFont="1" applyBorder="1" applyAlignment="1" applyProtection="1">
      <alignment/>
      <protection/>
    </xf>
    <xf numFmtId="0" fontId="1" fillId="0" borderId="101" xfId="0" applyFont="1" applyBorder="1" applyAlignment="1">
      <alignment horizontal="center" vertical="center"/>
    </xf>
    <xf numFmtId="0" fontId="1" fillId="0" borderId="40" xfId="0" applyFont="1" applyBorder="1" applyAlignment="1" applyProtection="1">
      <alignment/>
      <protection/>
    </xf>
    <xf numFmtId="0" fontId="1" fillId="0" borderId="40" xfId="0" applyFont="1" applyBorder="1" applyAlignment="1">
      <alignment horizontal="center"/>
    </xf>
    <xf numFmtId="2" fontId="18" fillId="0" borderId="25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2" fontId="1" fillId="0" borderId="34" xfId="0" applyNumberFormat="1" applyFont="1" applyBorder="1" applyAlignment="1">
      <alignment horizontal="center" vertical="center"/>
    </xf>
    <xf numFmtId="2" fontId="18" fillId="0" borderId="27" xfId="0" applyNumberFormat="1" applyFont="1" applyBorder="1" applyAlignment="1">
      <alignment horizontal="center" vertical="center"/>
    </xf>
    <xf numFmtId="2" fontId="18" fillId="0" borderId="24" xfId="0" applyNumberFormat="1" applyFont="1" applyBorder="1" applyAlignment="1" applyProtection="1">
      <alignment horizontal="center"/>
      <protection/>
    </xf>
    <xf numFmtId="0" fontId="1" fillId="0" borderId="43" xfId="0" applyFont="1" applyBorder="1" applyAlignment="1">
      <alignment horizontal="center" vertical="center"/>
    </xf>
    <xf numFmtId="0" fontId="1" fillId="0" borderId="49" xfId="0" applyFont="1" applyBorder="1" applyAlignment="1" applyProtection="1">
      <alignment/>
      <protection/>
    </xf>
    <xf numFmtId="0" fontId="1" fillId="0" borderId="54" xfId="0" applyFont="1" applyBorder="1" applyAlignment="1" applyProtection="1">
      <alignment horizontal="left"/>
      <protection/>
    </xf>
    <xf numFmtId="0" fontId="1" fillId="0" borderId="172" xfId="0" applyFont="1" applyBorder="1" applyAlignment="1" applyProtection="1">
      <alignment horizontal="center"/>
      <protection/>
    </xf>
    <xf numFmtId="2" fontId="1" fillId="0" borderId="17" xfId="0" applyNumberFormat="1" applyFont="1" applyBorder="1" applyAlignment="1">
      <alignment horizontal="center" vertical="center"/>
    </xf>
    <xf numFmtId="2" fontId="18" fillId="0" borderId="38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18" fillId="0" borderId="43" xfId="0" applyNumberFormat="1" applyFont="1" applyBorder="1" applyAlignment="1" applyProtection="1">
      <alignment horizontal="center"/>
      <protection/>
    </xf>
    <xf numFmtId="0" fontId="1" fillId="0" borderId="21" xfId="0" applyFont="1" applyBorder="1" applyAlignment="1">
      <alignment horizontal="center" vertical="center"/>
    </xf>
    <xf numFmtId="0" fontId="1" fillId="0" borderId="33" xfId="0" applyFont="1" applyBorder="1" applyAlignment="1" applyProtection="1">
      <alignment/>
      <protection/>
    </xf>
    <xf numFmtId="0" fontId="1" fillId="0" borderId="23" xfId="0" applyFont="1" applyBorder="1" applyAlignment="1" applyProtection="1">
      <alignment horizontal="left"/>
      <protection/>
    </xf>
    <xf numFmtId="0" fontId="1" fillId="0" borderId="55" xfId="0" applyFont="1" applyBorder="1" applyAlignment="1" applyProtection="1">
      <alignment horizontal="center"/>
      <protection/>
    </xf>
    <xf numFmtId="2" fontId="18" fillId="0" borderId="21" xfId="0" applyNumberFormat="1" applyFont="1" applyBorder="1" applyAlignment="1" applyProtection="1">
      <alignment horizontal="center"/>
      <protection/>
    </xf>
    <xf numFmtId="0" fontId="1" fillId="0" borderId="165" xfId="0" applyFont="1" applyBorder="1" applyAlignment="1" applyProtection="1">
      <alignment horizontal="center"/>
      <protection/>
    </xf>
    <xf numFmtId="0" fontId="1" fillId="0" borderId="26" xfId="0" applyFont="1" applyBorder="1" applyAlignment="1">
      <alignment horizontal="center" vertical="center"/>
    </xf>
    <xf numFmtId="0" fontId="1" fillId="0" borderId="34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 horizontal="left"/>
      <protection/>
    </xf>
    <xf numFmtId="0" fontId="1" fillId="0" borderId="166" xfId="0" applyFont="1" applyBorder="1" applyAlignment="1" applyProtection="1">
      <alignment horizontal="center"/>
      <protection/>
    </xf>
    <xf numFmtId="2" fontId="1" fillId="0" borderId="25" xfId="0" applyNumberFormat="1" applyFont="1" applyBorder="1" applyAlignment="1">
      <alignment horizontal="center" vertical="center"/>
    </xf>
    <xf numFmtId="2" fontId="18" fillId="0" borderId="26" xfId="0" applyNumberFormat="1" applyFont="1" applyBorder="1" applyAlignment="1" applyProtection="1">
      <alignment horizontal="center"/>
      <protection/>
    </xf>
    <xf numFmtId="0" fontId="36" fillId="23" borderId="11" xfId="0" applyFont="1" applyFill="1" applyBorder="1" applyAlignment="1">
      <alignment horizontal="center" vertical="center"/>
    </xf>
    <xf numFmtId="0" fontId="1" fillId="0" borderId="36" xfId="0" applyFont="1" applyBorder="1" applyAlignment="1" applyProtection="1">
      <alignment/>
      <protection locked="0"/>
    </xf>
    <xf numFmtId="0" fontId="1" fillId="0" borderId="49" xfId="0" applyFont="1" applyBorder="1" applyAlignment="1" applyProtection="1">
      <alignment horizontal="center"/>
      <protection locked="0"/>
    </xf>
    <xf numFmtId="0" fontId="1" fillId="0" borderId="172" xfId="0" applyFont="1" applyBorder="1" applyAlignment="1" applyProtection="1">
      <alignment/>
      <protection locked="0"/>
    </xf>
    <xf numFmtId="0" fontId="0" fillId="0" borderId="65" xfId="0" applyFont="1" applyBorder="1" applyAlignment="1">
      <alignment horizontal="center"/>
    </xf>
    <xf numFmtId="4" fontId="1" fillId="0" borderId="36" xfId="0" applyNumberFormat="1" applyFont="1" applyBorder="1" applyAlignment="1" applyProtection="1">
      <alignment horizontal="center"/>
      <protection locked="0"/>
    </xf>
    <xf numFmtId="4" fontId="18" fillId="0" borderId="45" xfId="0" applyNumberFormat="1" applyFont="1" applyBorder="1" applyAlignment="1" applyProtection="1">
      <alignment horizontal="center"/>
      <protection locked="0"/>
    </xf>
    <xf numFmtId="4" fontId="18" fillId="0" borderId="54" xfId="0" applyNumberFormat="1" applyFont="1" applyBorder="1" applyAlignment="1" applyProtection="1">
      <alignment horizontal="center"/>
      <protection locked="0"/>
    </xf>
    <xf numFmtId="4" fontId="20" fillId="0" borderId="43" xfId="0" applyNumberFormat="1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/>
      <protection locked="0"/>
    </xf>
    <xf numFmtId="0" fontId="1" fillId="0" borderId="106" xfId="0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 vertical="center"/>
    </xf>
    <xf numFmtId="0" fontId="1" fillId="0" borderId="164" xfId="0" applyFont="1" applyBorder="1" applyAlignment="1" applyProtection="1">
      <alignment/>
      <protection locked="0"/>
    </xf>
    <xf numFmtId="0" fontId="0" fillId="0" borderId="162" xfId="0" applyFont="1" applyBorder="1" applyAlignment="1">
      <alignment horizontal="center"/>
    </xf>
    <xf numFmtId="4" fontId="1" fillId="0" borderId="17" xfId="0" applyNumberFormat="1" applyFont="1" applyBorder="1" applyAlignment="1" applyProtection="1">
      <alignment horizontal="center"/>
      <protection locked="0"/>
    </xf>
    <xf numFmtId="4" fontId="18" fillId="0" borderId="15" xfId="0" applyNumberFormat="1" applyFont="1" applyBorder="1" applyAlignment="1" applyProtection="1">
      <alignment horizontal="center"/>
      <protection locked="0"/>
    </xf>
    <xf numFmtId="4" fontId="18" fillId="0" borderId="16" xfId="0" applyNumberFormat="1" applyFont="1" applyBorder="1" applyAlignment="1" applyProtection="1">
      <alignment horizontal="center"/>
      <protection locked="0"/>
    </xf>
    <xf numFmtId="4" fontId="20" fillId="0" borderId="18" xfId="0" applyNumberFormat="1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1" fillId="0" borderId="165" xfId="0" applyFont="1" applyBorder="1" applyAlignment="1" applyProtection="1">
      <alignment/>
      <protection locked="0"/>
    </xf>
    <xf numFmtId="0" fontId="0" fillId="0" borderId="55" xfId="0" applyFont="1" applyBorder="1" applyAlignment="1">
      <alignment horizontal="center"/>
    </xf>
    <xf numFmtId="4" fontId="1" fillId="0" borderId="19" xfId="0" applyNumberFormat="1" applyFont="1" applyBorder="1" applyAlignment="1" applyProtection="1">
      <alignment horizontal="center"/>
      <protection locked="0"/>
    </xf>
    <xf numFmtId="4" fontId="18" fillId="0" borderId="22" xfId="0" applyNumberFormat="1" applyFont="1" applyBorder="1" applyAlignment="1" applyProtection="1">
      <alignment horizontal="center"/>
      <protection locked="0"/>
    </xf>
    <xf numFmtId="4" fontId="18" fillId="0" borderId="23" xfId="0" applyNumberFormat="1" applyFont="1" applyBorder="1" applyAlignment="1" applyProtection="1">
      <alignment horizontal="center"/>
      <protection locked="0"/>
    </xf>
    <xf numFmtId="4" fontId="20" fillId="0" borderId="21" xfId="0" applyNumberFormat="1" applyFont="1" applyBorder="1" applyAlignment="1" applyProtection="1">
      <alignment horizontal="center"/>
      <protection/>
    </xf>
    <xf numFmtId="4" fontId="18" fillId="0" borderId="19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1" fillId="0" borderId="183" xfId="0" applyFont="1" applyBorder="1" applyAlignment="1" applyProtection="1">
      <alignment/>
      <protection locked="0"/>
    </xf>
    <xf numFmtId="0" fontId="0" fillId="0" borderId="173" xfId="0" applyFont="1" applyBorder="1" applyAlignment="1">
      <alignment horizontal="center"/>
    </xf>
    <xf numFmtId="4" fontId="20" fillId="0" borderId="108" xfId="0" applyNumberFormat="1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166" xfId="0" applyFont="1" applyBorder="1" applyAlignment="1" applyProtection="1">
      <alignment/>
      <protection locked="0"/>
    </xf>
    <xf numFmtId="0" fontId="0" fillId="0" borderId="56" xfId="0" applyFont="1" applyBorder="1" applyAlignment="1">
      <alignment horizontal="center"/>
    </xf>
    <xf numFmtId="4" fontId="18" fillId="0" borderId="25" xfId="0" applyNumberFormat="1" applyFont="1" applyBorder="1" applyAlignment="1" applyProtection="1">
      <alignment horizontal="center"/>
      <protection locked="0"/>
    </xf>
    <xf numFmtId="4" fontId="18" fillId="0" borderId="27" xfId="0" applyNumberFormat="1" applyFont="1" applyBorder="1" applyAlignment="1" applyProtection="1">
      <alignment horizontal="center"/>
      <protection locked="0"/>
    </xf>
    <xf numFmtId="4" fontId="18" fillId="0" borderId="28" xfId="0" applyNumberFormat="1" applyFont="1" applyBorder="1" applyAlignment="1" applyProtection="1">
      <alignment horizontal="center"/>
      <protection locked="0"/>
    </xf>
    <xf numFmtId="4" fontId="20" fillId="0" borderId="26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4" fontId="18" fillId="0" borderId="0" xfId="0" applyNumberFormat="1" applyFont="1" applyBorder="1" applyAlignment="1" applyProtection="1">
      <alignment horizontal="center"/>
      <protection locked="0"/>
    </xf>
    <xf numFmtId="4" fontId="20" fillId="0" borderId="0" xfId="0" applyNumberFormat="1" applyFont="1" applyBorder="1" applyAlignment="1" applyProtection="1">
      <alignment horizontal="right"/>
      <protection/>
    </xf>
    <xf numFmtId="0" fontId="36" fillId="23" borderId="109" xfId="0" applyFont="1" applyFill="1" applyBorder="1" applyAlignment="1">
      <alignment horizontal="center" vertical="center"/>
    </xf>
    <xf numFmtId="0" fontId="67" fillId="0" borderId="172" xfId="0" applyFont="1" applyBorder="1" applyAlignment="1" applyProtection="1">
      <alignment/>
      <protection locked="0"/>
    </xf>
    <xf numFmtId="0" fontId="1" fillId="0" borderId="54" xfId="0" applyFont="1" applyBorder="1" applyAlignment="1" applyProtection="1">
      <alignment/>
      <protection locked="0"/>
    </xf>
    <xf numFmtId="178" fontId="1" fillId="0" borderId="184" xfId="0" applyNumberFormat="1" applyFont="1" applyBorder="1" applyAlignment="1" applyProtection="1">
      <alignment horizontal="center"/>
      <protection locked="0"/>
    </xf>
    <xf numFmtId="178" fontId="1" fillId="0" borderId="176" xfId="0" applyNumberFormat="1" applyFont="1" applyBorder="1" applyAlignment="1" applyProtection="1">
      <alignment horizontal="center"/>
      <protection locked="0"/>
    </xf>
    <xf numFmtId="178" fontId="18" fillId="0" borderId="43" xfId="0" applyNumberFormat="1" applyFont="1" applyBorder="1" applyAlignment="1" applyProtection="1">
      <alignment horizontal="center"/>
      <protection locked="0"/>
    </xf>
    <xf numFmtId="178" fontId="1" fillId="0" borderId="43" xfId="0" applyNumberFormat="1" applyFont="1" applyBorder="1" applyAlignment="1" applyProtection="1">
      <alignment horizontal="center"/>
      <protection locked="0"/>
    </xf>
    <xf numFmtId="0" fontId="67" fillId="0" borderId="33" xfId="0" applyFont="1" applyBorder="1" applyAlignment="1" applyProtection="1">
      <alignment/>
      <protection locked="0"/>
    </xf>
    <xf numFmtId="0" fontId="1" fillId="0" borderId="23" xfId="0" applyFont="1" applyBorder="1" applyAlignment="1" applyProtection="1">
      <alignment/>
      <protection locked="0"/>
    </xf>
    <xf numFmtId="178" fontId="1" fillId="0" borderId="185" xfId="0" applyNumberFormat="1" applyFont="1" applyBorder="1" applyAlignment="1" applyProtection="1">
      <alignment horizontal="center"/>
      <protection locked="0"/>
    </xf>
    <xf numFmtId="178" fontId="1" fillId="0" borderId="178" xfId="0" applyNumberFormat="1" applyFont="1" applyBorder="1" applyAlignment="1" applyProtection="1">
      <alignment horizontal="center"/>
      <protection locked="0"/>
    </xf>
    <xf numFmtId="178" fontId="18" fillId="0" borderId="21" xfId="0" applyNumberFormat="1" applyFont="1" applyBorder="1" applyAlignment="1" applyProtection="1">
      <alignment horizontal="center"/>
      <protection locked="0"/>
    </xf>
    <xf numFmtId="178" fontId="1" fillId="0" borderId="21" xfId="0" applyNumberFormat="1" applyFont="1" applyBorder="1" applyAlignment="1" applyProtection="1">
      <alignment horizontal="center"/>
      <protection locked="0"/>
    </xf>
    <xf numFmtId="0" fontId="20" fillId="0" borderId="108" xfId="0" applyFont="1" applyBorder="1" applyAlignment="1">
      <alignment horizontal="center" vertical="center"/>
    </xf>
    <xf numFmtId="0" fontId="67" fillId="0" borderId="40" xfId="0" applyFont="1" applyBorder="1" applyAlignment="1" applyProtection="1">
      <alignment/>
      <protection locked="0"/>
    </xf>
    <xf numFmtId="0" fontId="0" fillId="0" borderId="101" xfId="0" applyFont="1" applyBorder="1" applyAlignment="1">
      <alignment horizontal="center" vertical="center"/>
    </xf>
    <xf numFmtId="0" fontId="1" fillId="0" borderId="186" xfId="0" applyFont="1" applyBorder="1" applyAlignment="1" applyProtection="1">
      <alignment/>
      <protection locked="0"/>
    </xf>
    <xf numFmtId="178" fontId="1" fillId="0" borderId="187" xfId="0" applyNumberFormat="1" applyFont="1" applyBorder="1" applyAlignment="1" applyProtection="1">
      <alignment horizontal="center"/>
      <protection locked="0"/>
    </xf>
    <xf numFmtId="178" fontId="1" fillId="0" borderId="188" xfId="0" applyNumberFormat="1" applyFont="1" applyBorder="1" applyAlignment="1" applyProtection="1">
      <alignment horizontal="center"/>
      <protection locked="0"/>
    </xf>
    <xf numFmtId="178" fontId="18" fillId="0" borderId="108" xfId="0" applyNumberFormat="1" applyFont="1" applyBorder="1" applyAlignment="1" applyProtection="1">
      <alignment horizontal="center"/>
      <protection locked="0"/>
    </xf>
    <xf numFmtId="178" fontId="1" fillId="0" borderId="26" xfId="0" applyNumberFormat="1" applyFont="1" applyBorder="1" applyAlignment="1" applyProtection="1">
      <alignment horizontal="center"/>
      <protection locked="0"/>
    </xf>
    <xf numFmtId="0" fontId="0" fillId="0" borderId="43" xfId="0" applyFont="1" applyBorder="1" applyAlignment="1">
      <alignment horizontal="center" vertical="center"/>
    </xf>
    <xf numFmtId="0" fontId="0" fillId="0" borderId="45" xfId="0" applyFont="1" applyBorder="1" applyAlignment="1">
      <alignment horizontal="right" vertical="center"/>
    </xf>
    <xf numFmtId="178" fontId="1" fillId="20" borderId="184" xfId="0" applyNumberFormat="1" applyFont="1" applyFill="1" applyBorder="1" applyAlignment="1" applyProtection="1">
      <alignment horizontal="center"/>
      <protection locked="0"/>
    </xf>
    <xf numFmtId="178" fontId="1" fillId="20" borderId="176" xfId="0" applyNumberFormat="1" applyFont="1" applyFill="1" applyBorder="1" applyAlignment="1" applyProtection="1">
      <alignment horizontal="center"/>
      <protection locked="0"/>
    </xf>
    <xf numFmtId="178" fontId="1" fillId="0" borderId="83" xfId="0" applyNumberFormat="1" applyFont="1" applyFill="1" applyBorder="1" applyAlignment="1" applyProtection="1">
      <alignment horizontal="center"/>
      <protection locked="0"/>
    </xf>
    <xf numFmtId="0" fontId="67" fillId="0" borderId="25" xfId="0" applyFont="1" applyBorder="1" applyAlignment="1" applyProtection="1">
      <alignment/>
      <protection locked="0"/>
    </xf>
    <xf numFmtId="0" fontId="1" fillId="0" borderId="28" xfId="0" applyFont="1" applyBorder="1" applyAlignment="1" applyProtection="1">
      <alignment/>
      <protection locked="0"/>
    </xf>
    <xf numFmtId="178" fontId="1" fillId="0" borderId="189" xfId="0" applyNumberFormat="1" applyFont="1" applyBorder="1" applyAlignment="1" applyProtection="1">
      <alignment horizontal="center"/>
      <protection locked="0"/>
    </xf>
    <xf numFmtId="178" fontId="1" fillId="20" borderId="189" xfId="0" applyNumberFormat="1" applyFont="1" applyFill="1" applyBorder="1" applyAlignment="1" applyProtection="1">
      <alignment horizontal="center"/>
      <protection locked="0"/>
    </xf>
    <xf numFmtId="178" fontId="1" fillId="0" borderId="180" xfId="0" applyNumberFormat="1" applyFont="1" applyBorder="1" applyAlignment="1" applyProtection="1">
      <alignment horizontal="center"/>
      <protection locked="0"/>
    </xf>
    <xf numFmtId="178" fontId="18" fillId="0" borderId="26" xfId="0" applyNumberFormat="1" applyFont="1" applyBorder="1" applyAlignment="1" applyProtection="1">
      <alignment horizontal="center"/>
      <protection locked="0"/>
    </xf>
    <xf numFmtId="178" fontId="1" fillId="0" borderId="86" xfId="0" applyNumberFormat="1" applyFont="1" applyFill="1" applyBorder="1" applyAlignment="1" applyProtection="1">
      <alignment horizontal="center"/>
      <protection locked="0"/>
    </xf>
    <xf numFmtId="179" fontId="1" fillId="0" borderId="0" xfId="0" applyNumberFormat="1" applyFont="1" applyBorder="1" applyAlignment="1" applyProtection="1">
      <alignment horizontal="right"/>
      <protection locked="0"/>
    </xf>
    <xf numFmtId="0" fontId="0" fillId="0" borderId="36" xfId="0" applyFont="1" applyBorder="1" applyAlignment="1">
      <alignment horizontal="center" vertical="center"/>
    </xf>
    <xf numFmtId="179" fontId="67" fillId="0" borderId="45" xfId="0" applyNumberFormat="1" applyFont="1" applyBorder="1" applyAlignment="1" applyProtection="1">
      <alignment horizontal="left"/>
      <protection locked="0"/>
    </xf>
    <xf numFmtId="179" fontId="1" fillId="0" borderId="45" xfId="0" applyNumberFormat="1" applyFont="1" applyBorder="1" applyAlignment="1" applyProtection="1">
      <alignment horizontal="center"/>
      <protection locked="0"/>
    </xf>
    <xf numFmtId="0" fontId="0" fillId="0" borderId="172" xfId="0" applyFont="1" applyBorder="1" applyAlignment="1">
      <alignment horizontal="center" vertical="center"/>
    </xf>
    <xf numFmtId="178" fontId="1" fillId="0" borderId="190" xfId="0" applyNumberFormat="1" applyFont="1" applyBorder="1" applyAlignment="1" applyProtection="1">
      <alignment horizontal="center"/>
      <protection locked="0"/>
    </xf>
    <xf numFmtId="177" fontId="18" fillId="0" borderId="0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>
      <alignment horizontal="center" vertical="center"/>
    </xf>
    <xf numFmtId="179" fontId="67" fillId="0" borderId="22" xfId="0" applyNumberFormat="1" applyFont="1" applyBorder="1" applyAlignment="1" applyProtection="1">
      <alignment horizontal="left"/>
      <protection locked="0"/>
    </xf>
    <xf numFmtId="179" fontId="1" fillId="0" borderId="22" xfId="0" applyNumberFormat="1" applyFont="1" applyBorder="1" applyAlignment="1" applyProtection="1">
      <alignment horizontal="center"/>
      <protection locked="0"/>
    </xf>
    <xf numFmtId="0" fontId="0" fillId="0" borderId="165" xfId="0" applyFont="1" applyBorder="1" applyAlignment="1">
      <alignment horizontal="center" vertical="center"/>
    </xf>
    <xf numFmtId="178" fontId="1" fillId="0" borderId="191" xfId="0" applyNumberFormat="1" applyFont="1" applyBorder="1" applyAlignment="1" applyProtection="1">
      <alignment horizontal="center"/>
      <protection locked="0"/>
    </xf>
    <xf numFmtId="178" fontId="1" fillId="20" borderId="185" xfId="0" applyNumberFormat="1" applyFont="1" applyFill="1" applyBorder="1" applyAlignment="1" applyProtection="1">
      <alignment horizontal="center"/>
      <protection locked="0"/>
    </xf>
    <xf numFmtId="177" fontId="1" fillId="0" borderId="0" xfId="0" applyNumberFormat="1" applyFont="1" applyBorder="1" applyAlignment="1" applyProtection="1">
      <alignment horizontal="center"/>
      <protection/>
    </xf>
    <xf numFmtId="0" fontId="0" fillId="0" borderId="25" xfId="0" applyFont="1" applyBorder="1" applyAlignment="1">
      <alignment horizontal="center" vertical="center"/>
    </xf>
    <xf numFmtId="179" fontId="67" fillId="0" borderId="27" xfId="0" applyNumberFormat="1" applyFont="1" applyBorder="1" applyAlignment="1" applyProtection="1">
      <alignment horizontal="left"/>
      <protection locked="0"/>
    </xf>
    <xf numFmtId="179" fontId="1" fillId="0" borderId="27" xfId="0" applyNumberFormat="1" applyFont="1" applyBorder="1" applyAlignment="1" applyProtection="1">
      <alignment horizontal="center"/>
      <protection locked="0"/>
    </xf>
    <xf numFmtId="0" fontId="0" fillId="0" borderId="166" xfId="0" applyFont="1" applyBorder="1" applyAlignment="1">
      <alignment horizontal="center" vertical="center"/>
    </xf>
    <xf numFmtId="178" fontId="1" fillId="0" borderId="192" xfId="0" applyNumberFormat="1" applyFont="1" applyBorder="1" applyAlignment="1" applyProtection="1">
      <alignment horizontal="center"/>
      <protection locked="0"/>
    </xf>
    <xf numFmtId="177" fontId="1" fillId="0" borderId="0" xfId="0" applyNumberFormat="1" applyFont="1" applyFill="1" applyBorder="1" applyAlignment="1" applyProtection="1">
      <alignment horizontal="center"/>
      <protection/>
    </xf>
    <xf numFmtId="0" fontId="0" fillId="0" borderId="17" xfId="0" applyFont="1" applyBorder="1" applyAlignment="1">
      <alignment horizontal="center" vertical="center"/>
    </xf>
    <xf numFmtId="179" fontId="67" fillId="0" borderId="15" xfId="0" applyNumberFormat="1" applyFont="1" applyBorder="1" applyAlignment="1" applyProtection="1">
      <alignment horizontal="left"/>
      <protection locked="0"/>
    </xf>
    <xf numFmtId="179" fontId="1" fillId="0" borderId="15" xfId="0" applyNumberFormat="1" applyFont="1" applyBorder="1" applyAlignment="1" applyProtection="1">
      <alignment horizontal="right"/>
      <protection locked="0"/>
    </xf>
    <xf numFmtId="0" fontId="1" fillId="0" borderId="16" xfId="0" applyFont="1" applyBorder="1" applyAlignment="1" applyProtection="1">
      <alignment/>
      <protection locked="0"/>
    </xf>
    <xf numFmtId="0" fontId="0" fillId="0" borderId="164" xfId="0" applyFont="1" applyBorder="1" applyAlignment="1">
      <alignment horizontal="center" vertical="center"/>
    </xf>
    <xf numFmtId="179" fontId="1" fillId="0" borderId="22" xfId="0" applyNumberFormat="1" applyFont="1" applyBorder="1" applyAlignment="1" applyProtection="1">
      <alignment horizontal="right"/>
      <protection locked="0"/>
    </xf>
    <xf numFmtId="178" fontId="1" fillId="0" borderId="193" xfId="0" applyNumberFormat="1" applyFont="1" applyBorder="1" applyAlignment="1" applyProtection="1">
      <alignment horizontal="center"/>
      <protection locked="0"/>
    </xf>
    <xf numFmtId="0" fontId="0" fillId="0" borderId="78" xfId="0" applyFont="1" applyBorder="1" applyAlignment="1">
      <alignment/>
    </xf>
    <xf numFmtId="0" fontId="0" fillId="0" borderId="172" xfId="0" applyFont="1" applyBorder="1" applyAlignment="1">
      <alignment/>
    </xf>
    <xf numFmtId="0" fontId="1" fillId="0" borderId="87" xfId="0" applyFont="1" applyBorder="1" applyAlignment="1" applyProtection="1">
      <alignment horizontal="center"/>
      <protection/>
    </xf>
    <xf numFmtId="0" fontId="1" fillId="0" borderId="88" xfId="0" applyFont="1" applyBorder="1" applyAlignment="1" applyProtection="1">
      <alignment horizontal="center"/>
      <protection/>
    </xf>
    <xf numFmtId="0" fontId="1" fillId="0" borderId="89" xfId="0" applyFont="1" applyBorder="1" applyAlignment="1" applyProtection="1">
      <alignment horizontal="center"/>
      <protection/>
    </xf>
    <xf numFmtId="0" fontId="1" fillId="0" borderId="58" xfId="0" applyFont="1" applyBorder="1" applyAlignment="1" applyProtection="1">
      <alignment horizontal="center"/>
      <protection/>
    </xf>
    <xf numFmtId="0" fontId="0" fillId="0" borderId="80" xfId="0" applyFont="1" applyBorder="1" applyAlignment="1">
      <alignment/>
    </xf>
    <xf numFmtId="0" fontId="0" fillId="0" borderId="166" xfId="0" applyFont="1" applyBorder="1" applyAlignment="1">
      <alignment/>
    </xf>
    <xf numFmtId="0" fontId="1" fillId="0" borderId="92" xfId="0" applyFont="1" applyBorder="1" applyAlignment="1" applyProtection="1">
      <alignment horizontal="center"/>
      <protection/>
    </xf>
    <xf numFmtId="0" fontId="1" fillId="0" borderId="93" xfId="0" applyFont="1" applyBorder="1" applyAlignment="1" applyProtection="1">
      <alignment horizontal="center"/>
      <protection/>
    </xf>
    <xf numFmtId="0" fontId="1" fillId="0" borderId="94" xfId="0" applyFont="1" applyFill="1" applyBorder="1" applyAlignment="1" applyProtection="1">
      <alignment horizontal="center"/>
      <protection/>
    </xf>
    <xf numFmtId="0" fontId="1" fillId="0" borderId="62" xfId="0" applyFont="1" applyBorder="1" applyAlignment="1" applyProtection="1">
      <alignment horizont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194" xfId="0" applyFont="1" applyBorder="1" applyAlignment="1">
      <alignment/>
    </xf>
    <xf numFmtId="0" fontId="0" fillId="0" borderId="164" xfId="0" applyFont="1" applyBorder="1" applyAlignment="1">
      <alignment/>
    </xf>
    <xf numFmtId="0" fontId="1" fillId="0" borderId="195" xfId="0" applyFont="1" applyBorder="1" applyAlignment="1" applyProtection="1">
      <alignment horizontal="center"/>
      <protection/>
    </xf>
    <xf numFmtId="0" fontId="1" fillId="0" borderId="196" xfId="0" applyFont="1" applyBorder="1" applyAlignment="1" applyProtection="1">
      <alignment horizontal="center"/>
      <protection/>
    </xf>
    <xf numFmtId="0" fontId="1" fillId="0" borderId="197" xfId="0" applyFont="1" applyBorder="1" applyAlignment="1" applyProtection="1">
      <alignment horizontal="center"/>
      <protection/>
    </xf>
    <xf numFmtId="0" fontId="1" fillId="0" borderId="83" xfId="0" applyFont="1" applyFill="1" applyBorder="1" applyAlignment="1" applyProtection="1">
      <alignment horizontal="center"/>
      <protection/>
    </xf>
    <xf numFmtId="0" fontId="0" fillId="0" borderId="165" xfId="0" applyFont="1" applyBorder="1" applyAlignment="1">
      <alignment/>
    </xf>
    <xf numFmtId="0" fontId="1" fillId="20" borderId="89" xfId="0" applyFont="1" applyFill="1" applyBorder="1" applyAlignment="1" applyProtection="1">
      <alignment horizontal="center"/>
      <protection/>
    </xf>
    <xf numFmtId="0" fontId="1" fillId="0" borderId="86" xfId="0" applyFont="1" applyFill="1" applyBorder="1" applyAlignment="1" applyProtection="1">
      <alignment horizontal="center"/>
      <protection/>
    </xf>
    <xf numFmtId="0" fontId="1" fillId="20" borderId="92" xfId="0" applyFont="1" applyFill="1" applyBorder="1" applyAlignment="1" applyProtection="1">
      <alignment horizontal="center"/>
      <protection/>
    </xf>
    <xf numFmtId="0" fontId="1" fillId="20" borderId="93" xfId="0" applyFont="1" applyFill="1" applyBorder="1" applyAlignment="1" applyProtection="1">
      <alignment horizontal="center"/>
      <protection/>
    </xf>
    <xf numFmtId="0" fontId="1" fillId="20" borderId="94" xfId="0" applyFont="1" applyFill="1" applyBorder="1" applyAlignment="1" applyProtection="1">
      <alignment horizontal="center"/>
      <protection/>
    </xf>
    <xf numFmtId="0" fontId="0" fillId="0" borderId="96" xfId="0" applyFont="1" applyBorder="1" applyAlignment="1">
      <alignment/>
    </xf>
    <xf numFmtId="0" fontId="0" fillId="0" borderId="150" xfId="0" applyFont="1" applyBorder="1" applyAlignment="1">
      <alignment/>
    </xf>
    <xf numFmtId="0" fontId="0" fillId="0" borderId="87" xfId="0" applyFont="1" applyBorder="1" applyAlignment="1" applyProtection="1">
      <alignment horizontal="center"/>
      <protection/>
    </xf>
    <xf numFmtId="0" fontId="0" fillId="0" borderId="88" xfId="0" applyFont="1" applyBorder="1" applyAlignment="1" applyProtection="1">
      <alignment horizontal="center"/>
      <protection/>
    </xf>
    <xf numFmtId="0" fontId="0" fillId="0" borderId="198" xfId="0" applyFont="1" applyBorder="1" applyAlignment="1" applyProtection="1">
      <alignment horizontal="center"/>
      <protection/>
    </xf>
    <xf numFmtId="0" fontId="0" fillId="0" borderId="199" xfId="0" applyFont="1" applyBorder="1" applyAlignment="1" applyProtection="1">
      <alignment horizontal="center"/>
      <protection/>
    </xf>
    <xf numFmtId="0" fontId="0" fillId="0" borderId="87" xfId="0" applyFont="1" applyBorder="1" applyAlignment="1">
      <alignment/>
    </xf>
    <xf numFmtId="0" fontId="0" fillId="20" borderId="198" xfId="0" applyFont="1" applyFill="1" applyBorder="1" applyAlignment="1" applyProtection="1">
      <alignment horizontal="center"/>
      <protection/>
    </xf>
    <xf numFmtId="0" fontId="0" fillId="0" borderId="200" xfId="0" applyFont="1" applyBorder="1" applyAlignment="1" applyProtection="1">
      <alignment horizontal="center"/>
      <protection/>
    </xf>
    <xf numFmtId="0" fontId="0" fillId="0" borderId="201" xfId="0" applyFont="1" applyFill="1" applyBorder="1" applyAlignment="1" applyProtection="1">
      <alignment horizontal="center"/>
      <protection/>
    </xf>
    <xf numFmtId="0" fontId="0" fillId="0" borderId="147" xfId="0" applyFont="1" applyFill="1" applyBorder="1" applyAlignment="1" applyProtection="1">
      <alignment horizontal="center"/>
      <protection/>
    </xf>
    <xf numFmtId="0" fontId="0" fillId="0" borderId="92" xfId="0" applyFont="1" applyBorder="1" applyAlignment="1">
      <alignment/>
    </xf>
    <xf numFmtId="0" fontId="0" fillId="0" borderId="202" xfId="0" applyFont="1" applyBorder="1" applyAlignment="1">
      <alignment/>
    </xf>
    <xf numFmtId="0" fontId="0" fillId="0" borderId="92" xfId="0" applyFont="1" applyBorder="1" applyAlignment="1" applyProtection="1">
      <alignment horizontal="center"/>
      <protection/>
    </xf>
    <xf numFmtId="0" fontId="0" fillId="0" borderId="93" xfId="0" applyFont="1" applyBorder="1" applyAlignment="1" applyProtection="1">
      <alignment horizontal="center"/>
      <protection/>
    </xf>
    <xf numFmtId="0" fontId="0" fillId="20" borderId="93" xfId="0" applyFont="1" applyFill="1" applyBorder="1" applyAlignment="1" applyProtection="1">
      <alignment horizontal="center"/>
      <protection/>
    </xf>
    <xf numFmtId="0" fontId="0" fillId="20" borderId="203" xfId="0" applyFont="1" applyFill="1" applyBorder="1" applyAlignment="1" applyProtection="1">
      <alignment horizontal="center"/>
      <protection/>
    </xf>
    <xf numFmtId="0" fontId="36" fillId="24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177" fontId="0" fillId="0" borderId="0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 applyProtection="1">
      <alignment horizontal="center"/>
      <protection/>
    </xf>
    <xf numFmtId="0" fontId="28" fillId="0" borderId="0" xfId="78" applyFont="1">
      <alignment/>
      <protection/>
    </xf>
    <xf numFmtId="0" fontId="47" fillId="0" borderId="0" xfId="78" applyNumberFormat="1" applyFont="1" applyFill="1" applyBorder="1" applyAlignment="1" applyProtection="1">
      <alignment horizontal="center"/>
      <protection/>
    </xf>
    <xf numFmtId="0" fontId="48" fillId="0" borderId="0" xfId="78" applyNumberFormat="1" applyFont="1" applyFill="1" applyBorder="1" applyAlignment="1" applyProtection="1">
      <alignment/>
      <protection/>
    </xf>
    <xf numFmtId="0" fontId="0" fillId="0" borderId="0" xfId="78" applyNumberFormat="1" applyFont="1" applyFill="1" applyBorder="1" applyAlignment="1" applyProtection="1">
      <alignment horizontal="center"/>
      <protection/>
    </xf>
    <xf numFmtId="0" fontId="49" fillId="0" borderId="0" xfId="78" applyNumberFormat="1" applyFont="1" applyFill="1" applyBorder="1" applyAlignment="1" applyProtection="1">
      <alignment horizontal="center"/>
      <protection/>
    </xf>
    <xf numFmtId="0" fontId="0" fillId="0" borderId="0" xfId="78" applyNumberFormat="1" applyFont="1" applyFill="1" applyBorder="1" applyAlignment="1" applyProtection="1">
      <alignment/>
      <protection/>
    </xf>
    <xf numFmtId="0" fontId="92" fillId="0" borderId="0" xfId="78" applyAlignment="1">
      <alignment horizontal="center" vertical="center"/>
      <protection/>
    </xf>
    <xf numFmtId="0" fontId="52" fillId="23" borderId="10" xfId="78" applyFont="1" applyFill="1" applyBorder="1" applyAlignment="1">
      <alignment horizontal="center" vertical="center" wrapText="1"/>
      <protection/>
    </xf>
    <xf numFmtId="0" fontId="52" fillId="23" borderId="11" xfId="78" applyFont="1" applyFill="1" applyBorder="1" applyAlignment="1">
      <alignment horizontal="center" vertical="center" wrapText="1"/>
      <protection/>
    </xf>
    <xf numFmtId="181" fontId="52" fillId="23" borderId="12" xfId="78" applyNumberFormat="1" applyFont="1" applyFill="1" applyBorder="1" applyAlignment="1">
      <alignment horizontal="center" vertical="center" wrapText="1"/>
      <protection/>
    </xf>
    <xf numFmtId="0" fontId="52" fillId="23" borderId="12" xfId="78" applyFont="1" applyFill="1" applyBorder="1" applyAlignment="1">
      <alignment horizontal="center" vertical="center" wrapText="1"/>
      <protection/>
    </xf>
    <xf numFmtId="0" fontId="52" fillId="23" borderId="30" xfId="78" applyFont="1" applyFill="1" applyBorder="1" applyAlignment="1">
      <alignment horizontal="left" vertical="center" wrapText="1"/>
      <protection/>
    </xf>
    <xf numFmtId="0" fontId="83" fillId="0" borderId="0" xfId="78" applyFont="1" applyAlignment="1">
      <alignment horizontal="center"/>
      <protection/>
    </xf>
    <xf numFmtId="0" fontId="52" fillId="20" borderId="14" xfId="78" applyFont="1" applyFill="1" applyBorder="1" applyAlignment="1">
      <alignment horizontal="center" vertical="center" wrapText="1"/>
      <protection/>
    </xf>
    <xf numFmtId="0" fontId="52" fillId="20" borderId="12" xfId="78" applyFont="1" applyFill="1" applyBorder="1" applyAlignment="1">
      <alignment horizontal="center" vertical="center" wrapText="1"/>
      <protection/>
    </xf>
    <xf numFmtId="0" fontId="52" fillId="20" borderId="13" xfId="78" applyFont="1" applyFill="1" applyBorder="1" applyAlignment="1">
      <alignment horizontal="center" vertical="center" wrapText="1"/>
      <protection/>
    </xf>
    <xf numFmtId="0" fontId="44" fillId="0" borderId="21" xfId="78" applyFont="1" applyBorder="1" applyAlignment="1" applyProtection="1">
      <alignment horizontal="center" vertical="center"/>
      <protection locked="0"/>
    </xf>
    <xf numFmtId="0" fontId="51" fillId="0" borderId="33" xfId="78" applyFont="1" applyBorder="1" applyAlignment="1">
      <alignment horizontal="left" vertical="center" wrapText="1"/>
      <protection/>
    </xf>
    <xf numFmtId="0" fontId="51" fillId="0" borderId="22" xfId="78" applyFont="1" applyBorder="1" applyAlignment="1">
      <alignment horizontal="center" vertical="center" wrapText="1"/>
      <protection/>
    </xf>
    <xf numFmtId="0" fontId="51" fillId="0" borderId="22" xfId="78" applyNumberFormat="1" applyFont="1" applyFill="1" applyBorder="1" applyAlignment="1" applyProtection="1">
      <alignment horizontal="center" vertical="center"/>
      <protection locked="0"/>
    </xf>
    <xf numFmtId="0" fontId="51" fillId="0" borderId="165" xfId="78" applyFont="1" applyFill="1" applyBorder="1" applyAlignment="1" applyProtection="1">
      <alignment horizontal="left" vertical="center"/>
      <protection locked="0"/>
    </xf>
    <xf numFmtId="2" fontId="44" fillId="0" borderId="21" xfId="78" applyNumberFormat="1" applyFont="1" applyBorder="1" applyAlignment="1">
      <alignment horizontal="center" vertical="center"/>
      <protection/>
    </xf>
    <xf numFmtId="2" fontId="51" fillId="0" borderId="84" xfId="78" applyNumberFormat="1" applyFont="1" applyBorder="1" applyAlignment="1">
      <alignment horizontal="center" vertical="center"/>
      <protection/>
    </xf>
    <xf numFmtId="2" fontId="44" fillId="0" borderId="19" xfId="78" applyNumberFormat="1" applyFont="1" applyBorder="1" applyAlignment="1">
      <alignment horizontal="center" vertical="center"/>
      <protection/>
    </xf>
    <xf numFmtId="2" fontId="44" fillId="0" borderId="22" xfId="78" applyNumberFormat="1" applyFont="1" applyBorder="1" applyAlignment="1">
      <alignment horizontal="center" vertical="center"/>
      <protection/>
    </xf>
    <xf numFmtId="2" fontId="51" fillId="0" borderId="20" xfId="78" applyNumberFormat="1" applyFont="1" applyBorder="1" applyAlignment="1">
      <alignment horizontal="center" vertical="center"/>
      <protection/>
    </xf>
    <xf numFmtId="2" fontId="51" fillId="0" borderId="19" xfId="78" applyNumberFormat="1" applyFont="1" applyBorder="1" applyAlignment="1">
      <alignment horizontal="center" vertical="center"/>
      <protection/>
    </xf>
    <xf numFmtId="2" fontId="51" fillId="0" borderId="22" xfId="78" applyNumberFormat="1" applyFont="1" applyBorder="1" applyAlignment="1">
      <alignment horizontal="center" vertical="center"/>
      <protection/>
    </xf>
    <xf numFmtId="2" fontId="44" fillId="0" borderId="20" xfId="78" applyNumberFormat="1" applyFont="1" applyBorder="1" applyAlignment="1">
      <alignment horizontal="center" vertical="center"/>
      <protection/>
    </xf>
    <xf numFmtId="0" fontId="51" fillId="0" borderId="21" xfId="78" applyFont="1" applyBorder="1" applyAlignment="1" applyProtection="1">
      <alignment horizontal="center" vertical="center"/>
      <protection locked="0"/>
    </xf>
    <xf numFmtId="0" fontId="51" fillId="0" borderId="26" xfId="78" applyFont="1" applyBorder="1" applyAlignment="1" applyProtection="1">
      <alignment horizontal="center" vertical="center"/>
      <protection locked="0"/>
    </xf>
    <xf numFmtId="0" fontId="51" fillId="0" borderId="34" xfId="78" applyFont="1" applyBorder="1" applyAlignment="1">
      <alignment horizontal="left" vertical="center" wrapText="1"/>
      <protection/>
    </xf>
    <xf numFmtId="0" fontId="51" fillId="0" borderId="27" xfId="78" applyFont="1" applyBorder="1" applyAlignment="1">
      <alignment horizontal="center" vertical="center" wrapText="1"/>
      <protection/>
    </xf>
    <xf numFmtId="0" fontId="51" fillId="0" borderId="27" xfId="78" applyNumberFormat="1" applyFont="1" applyFill="1" applyBorder="1" applyAlignment="1" applyProtection="1">
      <alignment horizontal="center" vertical="center"/>
      <protection locked="0"/>
    </xf>
    <xf numFmtId="0" fontId="51" fillId="0" borderId="166" xfId="78" applyFont="1" applyFill="1" applyBorder="1" applyAlignment="1" applyProtection="1">
      <alignment horizontal="left" vertical="center"/>
      <protection locked="0"/>
    </xf>
    <xf numFmtId="2" fontId="44" fillId="0" borderId="26" xfId="78" applyNumberFormat="1" applyFont="1" applyBorder="1" applyAlignment="1">
      <alignment horizontal="center" vertical="center"/>
      <protection/>
    </xf>
    <xf numFmtId="2" fontId="44" fillId="0" borderId="25" xfId="78" applyNumberFormat="1" applyFont="1" applyBorder="1" applyAlignment="1">
      <alignment horizontal="center" vertical="center"/>
      <protection/>
    </xf>
    <xf numFmtId="2" fontId="44" fillId="0" borderId="27" xfId="78" applyNumberFormat="1" applyFont="1" applyBorder="1" applyAlignment="1">
      <alignment horizontal="center" vertical="center"/>
      <protection/>
    </xf>
    <xf numFmtId="2" fontId="51" fillId="0" borderId="27" xfId="78" applyNumberFormat="1" applyFont="1" applyBorder="1" applyAlignment="1">
      <alignment horizontal="center" vertical="center"/>
      <protection/>
    </xf>
    <xf numFmtId="2" fontId="44" fillId="0" borderId="29" xfId="78" applyNumberFormat="1" applyFont="1" applyBorder="1" applyAlignment="1">
      <alignment horizontal="center" vertical="center"/>
      <protection/>
    </xf>
    <xf numFmtId="0" fontId="28" fillId="0" borderId="0" xfId="78" applyFont="1" applyAlignment="1">
      <alignment horizontal="center" vertical="center"/>
      <protection/>
    </xf>
    <xf numFmtId="0" fontId="84" fillId="0" borderId="0" xfId="78" applyFont="1" applyAlignment="1">
      <alignment horizontal="center" vertical="center"/>
      <protection/>
    </xf>
    <xf numFmtId="0" fontId="51" fillId="0" borderId="33" xfId="78" applyFont="1" applyFill="1" applyBorder="1" applyAlignment="1">
      <alignment horizontal="left" vertical="center" wrapText="1"/>
      <protection/>
    </xf>
    <xf numFmtId="0" fontId="51" fillId="24" borderId="27" xfId="78" applyFont="1" applyFill="1" applyBorder="1" applyAlignment="1">
      <alignment horizontal="center" vertical="center" wrapText="1"/>
      <protection/>
    </xf>
    <xf numFmtId="2" fontId="51" fillId="0" borderId="25" xfId="78" applyNumberFormat="1" applyFont="1" applyBorder="1" applyAlignment="1">
      <alignment horizontal="center" vertical="center"/>
      <protection/>
    </xf>
    <xf numFmtId="0" fontId="62" fillId="0" borderId="0" xfId="78" applyFont="1" applyBorder="1" applyAlignment="1" applyProtection="1">
      <alignment horizontal="center" vertical="center"/>
      <protection locked="0"/>
    </xf>
    <xf numFmtId="0" fontId="62" fillId="0" borderId="0" xfId="78" applyFont="1" applyBorder="1" applyAlignment="1">
      <alignment horizontal="left" vertical="center" wrapText="1"/>
      <protection/>
    </xf>
    <xf numFmtId="0" fontId="62" fillId="0" borderId="0" xfId="78" applyFont="1" applyBorder="1" applyAlignment="1">
      <alignment horizontal="center" vertical="center" wrapText="1"/>
      <protection/>
    </xf>
    <xf numFmtId="0" fontId="62" fillId="0" borderId="0" xfId="78" applyNumberFormat="1" applyFont="1" applyFill="1" applyBorder="1" applyAlignment="1" applyProtection="1">
      <alignment horizontal="center" vertical="center"/>
      <protection locked="0"/>
    </xf>
    <xf numFmtId="0" fontId="85" fillId="0" borderId="0" xfId="78" applyFont="1" applyFill="1" applyBorder="1" applyAlignment="1" applyProtection="1">
      <alignment horizontal="left" vertical="center"/>
      <protection locked="0"/>
    </xf>
    <xf numFmtId="2" fontId="62" fillId="0" borderId="0" xfId="78" applyNumberFormat="1" applyFont="1" applyBorder="1" applyAlignment="1">
      <alignment horizontal="center" vertical="center"/>
      <protection/>
    </xf>
    <xf numFmtId="0" fontId="28" fillId="0" borderId="0" xfId="78" applyFont="1" applyAlignment="1">
      <alignment vertical="center"/>
      <protection/>
    </xf>
    <xf numFmtId="0" fontId="51" fillId="0" borderId="23" xfId="78" applyFont="1" applyFill="1" applyBorder="1" applyAlignment="1" applyProtection="1">
      <alignment horizontal="left" vertical="center"/>
      <protection locked="0"/>
    </xf>
    <xf numFmtId="0" fontId="51" fillId="0" borderId="22" xfId="78" applyNumberFormat="1" applyFont="1" applyFill="1" applyBorder="1" applyAlignment="1" applyProtection="1">
      <alignment horizontal="center"/>
      <protection locked="0"/>
    </xf>
    <xf numFmtId="0" fontId="51" fillId="0" borderId="165" xfId="78" applyFont="1" applyFill="1" applyBorder="1" applyProtection="1">
      <alignment/>
      <protection locked="0"/>
    </xf>
    <xf numFmtId="0" fontId="44" fillId="0" borderId="18" xfId="78" applyFont="1" applyBorder="1" applyAlignment="1" applyProtection="1">
      <alignment horizontal="center" vertical="center"/>
      <protection locked="0"/>
    </xf>
    <xf numFmtId="0" fontId="51" fillId="0" borderId="106" xfId="78" applyFont="1" applyBorder="1" applyAlignment="1">
      <alignment horizontal="left" vertical="center" wrapText="1"/>
      <protection/>
    </xf>
    <xf numFmtId="0" fontId="51" fillId="0" borderId="15" xfId="78" applyFont="1" applyBorder="1" applyAlignment="1">
      <alignment horizontal="center" vertical="center" wrapText="1"/>
      <protection/>
    </xf>
    <xf numFmtId="0" fontId="51" fillId="0" borderId="15" xfId="78" applyNumberFormat="1" applyFont="1" applyFill="1" applyBorder="1" applyAlignment="1" applyProtection="1">
      <alignment horizontal="center" vertical="center"/>
      <protection locked="0"/>
    </xf>
    <xf numFmtId="0" fontId="51" fillId="0" borderId="16" xfId="78" applyFont="1" applyFill="1" applyBorder="1" applyAlignment="1" applyProtection="1">
      <alignment horizontal="left" vertical="center"/>
      <protection locked="0"/>
    </xf>
    <xf numFmtId="2" fontId="44" fillId="0" borderId="204" xfId="78" applyNumberFormat="1" applyFont="1" applyFill="1" applyBorder="1" applyAlignment="1" applyProtection="1">
      <alignment horizontal="center" vertical="center"/>
      <protection/>
    </xf>
    <xf numFmtId="2" fontId="51" fillId="0" borderId="205" xfId="78" applyNumberFormat="1" applyFont="1" applyFill="1" applyBorder="1" applyAlignment="1" applyProtection="1">
      <alignment horizontal="center" vertical="center"/>
      <protection/>
    </xf>
    <xf numFmtId="2" fontId="44" fillId="0" borderId="206" xfId="78" applyNumberFormat="1" applyFont="1" applyFill="1" applyBorder="1" applyAlignment="1" applyProtection="1">
      <alignment horizontal="center" vertical="center"/>
      <protection/>
    </xf>
    <xf numFmtId="2" fontId="51" fillId="0" borderId="206" xfId="78" applyNumberFormat="1" applyFont="1" applyFill="1" applyBorder="1" applyAlignment="1" applyProtection="1">
      <alignment horizontal="center" vertical="center"/>
      <protection/>
    </xf>
    <xf numFmtId="2" fontId="44" fillId="0" borderId="207" xfId="78" applyNumberFormat="1" applyFont="1" applyFill="1" applyBorder="1" applyAlignment="1" applyProtection="1">
      <alignment horizontal="center" vertical="center"/>
      <protection/>
    </xf>
    <xf numFmtId="2" fontId="44" fillId="0" borderId="208" xfId="78" applyNumberFormat="1" applyFont="1" applyFill="1" applyBorder="1" applyAlignment="1" applyProtection="1">
      <alignment horizontal="center" vertical="center"/>
      <protection/>
    </xf>
    <xf numFmtId="2" fontId="51" fillId="0" borderId="209" xfId="78" applyNumberFormat="1" applyFont="1" applyFill="1" applyBorder="1" applyAlignment="1" applyProtection="1">
      <alignment horizontal="center" vertical="center"/>
      <protection/>
    </xf>
    <xf numFmtId="2" fontId="44" fillId="0" borderId="4" xfId="78" applyNumberFormat="1" applyFont="1" applyFill="1" applyBorder="1" applyAlignment="1" applyProtection="1">
      <alignment horizontal="center" vertical="center"/>
      <protection/>
    </xf>
    <xf numFmtId="2" fontId="51" fillId="0" borderId="4" xfId="78" applyNumberFormat="1" applyFont="1" applyFill="1" applyBorder="1" applyAlignment="1" applyProtection="1">
      <alignment horizontal="center" vertical="center"/>
      <protection/>
    </xf>
    <xf numFmtId="2" fontId="44" fillId="0" borderId="210" xfId="78" applyNumberFormat="1" applyFont="1" applyFill="1" applyBorder="1" applyAlignment="1" applyProtection="1">
      <alignment horizontal="center" vertical="center"/>
      <protection/>
    </xf>
    <xf numFmtId="2" fontId="44" fillId="0" borderId="209" xfId="78" applyNumberFormat="1" applyFont="1" applyFill="1" applyBorder="1" applyAlignment="1" applyProtection="1">
      <alignment horizontal="center" vertical="center"/>
      <protection/>
    </xf>
    <xf numFmtId="2" fontId="44" fillId="0" borderId="211" xfId="78" applyNumberFormat="1" applyFont="1" applyFill="1" applyBorder="1" applyAlignment="1" applyProtection="1">
      <alignment horizontal="center" vertical="center"/>
      <protection/>
    </xf>
    <xf numFmtId="2" fontId="44" fillId="0" borderId="212" xfId="78" applyNumberFormat="1" applyFont="1" applyFill="1" applyBorder="1" applyAlignment="1" applyProtection="1">
      <alignment horizontal="center" vertical="center"/>
      <protection/>
    </xf>
    <xf numFmtId="2" fontId="44" fillId="0" borderId="213" xfId="78" applyNumberFormat="1" applyFont="1" applyFill="1" applyBorder="1" applyAlignment="1" applyProtection="1">
      <alignment horizontal="center" vertical="center"/>
      <protection/>
    </xf>
    <xf numFmtId="2" fontId="51" fillId="0" borderId="213" xfId="78" applyNumberFormat="1" applyFont="1" applyFill="1" applyBorder="1" applyAlignment="1" applyProtection="1">
      <alignment horizontal="center" vertical="center"/>
      <protection/>
    </xf>
    <xf numFmtId="2" fontId="51" fillId="0" borderId="214" xfId="78" applyNumberFormat="1" applyFont="1" applyFill="1" applyBorder="1" applyAlignment="1" applyProtection="1">
      <alignment horizontal="center" vertical="center"/>
      <protection/>
    </xf>
    <xf numFmtId="0" fontId="0" fillId="0" borderId="0" xfId="63" applyAlignment="1">
      <alignment horizontal="left"/>
      <protection/>
    </xf>
    <xf numFmtId="193" fontId="0" fillId="0" borderId="0" xfId="63" applyNumberFormat="1">
      <alignment/>
      <protection/>
    </xf>
    <xf numFmtId="0" fontId="34" fillId="0" borderId="0" xfId="80" applyFont="1" applyAlignment="1">
      <alignment horizontal="center" vertical="center"/>
      <protection/>
    </xf>
    <xf numFmtId="0" fontId="40" fillId="0" borderId="0" xfId="80" applyFont="1" applyAlignment="1">
      <alignment horizontal="center" vertical="center"/>
      <protection/>
    </xf>
    <xf numFmtId="0" fontId="0" fillId="0" borderId="0" xfId="80" applyAlignment="1">
      <alignment/>
      <protection/>
    </xf>
    <xf numFmtId="0" fontId="0" fillId="0" borderId="0" xfId="80">
      <alignment/>
      <protection/>
    </xf>
    <xf numFmtId="193" fontId="40" fillId="0" borderId="0" xfId="80" applyNumberFormat="1" applyFont="1" applyAlignment="1">
      <alignment horizontal="center" vertical="center"/>
      <protection/>
    </xf>
    <xf numFmtId="0" fontId="0" fillId="0" borderId="0" xfId="80" applyAlignment="1">
      <alignment vertical="center"/>
      <protection/>
    </xf>
    <xf numFmtId="0" fontId="0" fillId="0" borderId="0" xfId="80" applyAlignment="1">
      <alignment horizontal="center" vertical="center"/>
      <protection/>
    </xf>
    <xf numFmtId="0" fontId="20" fillId="23" borderId="10" xfId="80" applyFont="1" applyFill="1" applyBorder="1" applyAlignment="1">
      <alignment horizontal="center" vertical="center" wrapText="1"/>
      <protection/>
    </xf>
    <xf numFmtId="0" fontId="36" fillId="23" borderId="11" xfId="80" applyFont="1" applyFill="1" applyBorder="1" applyAlignment="1">
      <alignment horizontal="left" vertical="center" wrapText="1"/>
      <protection/>
    </xf>
    <xf numFmtId="0" fontId="20" fillId="23" borderId="12" xfId="80" applyFont="1" applyFill="1" applyBorder="1" applyAlignment="1">
      <alignment horizontal="center" vertical="center" wrapText="1"/>
      <protection/>
    </xf>
    <xf numFmtId="193" fontId="20" fillId="23" borderId="12" xfId="80" applyNumberFormat="1" applyFont="1" applyFill="1" applyBorder="1" applyAlignment="1">
      <alignment horizontal="center" vertical="center"/>
      <protection/>
    </xf>
    <xf numFmtId="0" fontId="20" fillId="23" borderId="30" xfId="80" applyFont="1" applyFill="1" applyBorder="1" applyAlignment="1">
      <alignment horizontal="left" vertical="center"/>
      <protection/>
    </xf>
    <xf numFmtId="0" fontId="20" fillId="23" borderId="64" xfId="80" applyFont="1" applyFill="1" applyBorder="1" applyAlignment="1">
      <alignment horizontal="center" vertical="center" wrapText="1"/>
      <protection/>
    </xf>
    <xf numFmtId="0" fontId="0" fillId="24" borderId="0" xfId="80" applyFont="1" applyFill="1" applyBorder="1" applyAlignment="1">
      <alignment vertical="center"/>
      <protection/>
    </xf>
    <xf numFmtId="0" fontId="20" fillId="23" borderId="14" xfId="80" applyFont="1" applyFill="1" applyBorder="1" applyAlignment="1">
      <alignment horizontal="center" vertical="center"/>
      <protection/>
    </xf>
    <xf numFmtId="0" fontId="20" fillId="23" borderId="12" xfId="80" applyFont="1" applyFill="1" applyBorder="1" applyAlignment="1">
      <alignment horizontal="center" vertical="center"/>
      <protection/>
    </xf>
    <xf numFmtId="0" fontId="20" fillId="23" borderId="13" xfId="80" applyFont="1" applyFill="1" applyBorder="1" applyAlignment="1">
      <alignment horizontal="center" vertical="center"/>
      <protection/>
    </xf>
    <xf numFmtId="0" fontId="0" fillId="0" borderId="0" xfId="80" applyFont="1" applyAlignment="1">
      <alignment vertical="center"/>
      <protection/>
    </xf>
    <xf numFmtId="0" fontId="20" fillId="0" borderId="19" xfId="61" applyFont="1" applyBorder="1" applyAlignment="1">
      <alignment horizontal="center" vertical="center"/>
      <protection/>
    </xf>
    <xf numFmtId="0" fontId="20" fillId="0" borderId="22" xfId="61" applyFont="1" applyBorder="1" applyAlignment="1">
      <alignment horizontal="center" vertical="center"/>
      <protection/>
    </xf>
    <xf numFmtId="0" fontId="20" fillId="0" borderId="20" xfId="61" applyFont="1" applyBorder="1" applyAlignment="1">
      <alignment horizontal="center" vertical="center"/>
      <protection/>
    </xf>
    <xf numFmtId="0" fontId="18" fillId="0" borderId="21" xfId="80" applyFont="1" applyFill="1" applyBorder="1" applyAlignment="1">
      <alignment horizontal="center" vertical="center"/>
      <protection/>
    </xf>
    <xf numFmtId="0" fontId="0" fillId="0" borderId="22" xfId="61" applyFont="1" applyBorder="1" applyAlignment="1">
      <alignment horizontal="left" vertical="center"/>
      <protection/>
    </xf>
    <xf numFmtId="0" fontId="1" fillId="0" borderId="22" xfId="80" applyFont="1" applyBorder="1" applyAlignment="1">
      <alignment horizontal="center" vertical="center" wrapText="1"/>
      <protection/>
    </xf>
    <xf numFmtId="0" fontId="0" fillId="0" borderId="22" xfId="80" applyFont="1" applyBorder="1" applyAlignment="1" applyProtection="1">
      <alignment horizontal="centerContinuous" vertical="center"/>
      <protection locked="0"/>
    </xf>
    <xf numFmtId="193" fontId="0" fillId="0" borderId="22" xfId="80" applyNumberFormat="1" applyFont="1" applyBorder="1" applyAlignment="1" applyProtection="1">
      <alignment horizontal="center" vertical="center"/>
      <protection hidden="1"/>
    </xf>
    <xf numFmtId="0" fontId="0" fillId="0" borderId="20" xfId="80" applyFont="1" applyBorder="1" applyAlignment="1" applyProtection="1">
      <alignment horizontal="left" vertical="center"/>
      <protection locked="0"/>
    </xf>
    <xf numFmtId="0" fontId="18" fillId="0" borderId="18" xfId="80" applyFont="1" applyFill="1" applyBorder="1" applyAlignment="1">
      <alignment horizontal="center" vertical="center"/>
      <protection/>
    </xf>
    <xf numFmtId="0" fontId="1" fillId="0" borderId="15" xfId="80" applyFont="1" applyBorder="1" applyAlignment="1">
      <alignment horizontal="center" vertical="center" wrapText="1"/>
      <protection/>
    </xf>
    <xf numFmtId="0" fontId="1" fillId="0" borderId="15" xfId="80" applyFont="1" applyBorder="1" applyAlignment="1" applyProtection="1">
      <alignment horizontal="centerContinuous" vertical="center"/>
      <protection locked="0"/>
    </xf>
    <xf numFmtId="193" fontId="1" fillId="0" borderId="15" xfId="80" applyNumberFormat="1" applyFont="1" applyBorder="1" applyAlignment="1" applyProtection="1">
      <alignment horizontal="center" vertical="center"/>
      <protection hidden="1"/>
    </xf>
    <xf numFmtId="0" fontId="0" fillId="0" borderId="19" xfId="61" applyFont="1" applyBorder="1" applyAlignment="1">
      <alignment horizontal="center" vertical="center"/>
      <protection/>
    </xf>
    <xf numFmtId="0" fontId="1" fillId="0" borderId="21" xfId="80" applyFont="1" applyFill="1" applyBorder="1" applyAlignment="1">
      <alignment horizontal="center" vertical="center"/>
      <protection/>
    </xf>
    <xf numFmtId="0" fontId="0" fillId="0" borderId="22" xfId="80" applyFont="1" applyBorder="1" applyAlignment="1">
      <alignment horizontal="center" vertical="center" wrapText="1"/>
      <protection/>
    </xf>
    <xf numFmtId="0" fontId="0" fillId="0" borderId="38" xfId="80" applyFont="1" applyBorder="1" applyAlignment="1" applyProtection="1">
      <alignment horizontal="left" vertical="center"/>
      <protection locked="0"/>
    </xf>
    <xf numFmtId="0" fontId="1" fillId="0" borderId="18" xfId="80" applyFont="1" applyFill="1" applyBorder="1" applyAlignment="1">
      <alignment horizontal="center" vertical="center"/>
      <protection/>
    </xf>
    <xf numFmtId="0" fontId="0" fillId="0" borderId="15" xfId="80" applyFont="1" applyBorder="1" applyAlignment="1" applyProtection="1">
      <alignment horizontal="centerContinuous" vertical="center"/>
      <protection locked="0"/>
    </xf>
    <xf numFmtId="193" fontId="0" fillId="0" borderId="15" xfId="80" applyNumberFormat="1" applyFont="1" applyBorder="1" applyAlignment="1" applyProtection="1">
      <alignment horizontal="center" vertical="center"/>
      <protection hidden="1"/>
    </xf>
    <xf numFmtId="0" fontId="1" fillId="0" borderId="26" xfId="80" applyFont="1" applyFill="1" applyBorder="1" applyAlignment="1">
      <alignment horizontal="center" vertical="center"/>
      <protection/>
    </xf>
    <xf numFmtId="0" fontId="0" fillId="0" borderId="27" xfId="61" applyFont="1" applyBorder="1" applyAlignment="1">
      <alignment horizontal="left" vertical="center"/>
      <protection/>
    </xf>
    <xf numFmtId="0" fontId="1" fillId="0" borderId="27" xfId="80" applyFont="1" applyBorder="1" applyAlignment="1">
      <alignment horizontal="center" vertical="center" wrapText="1"/>
      <protection/>
    </xf>
    <xf numFmtId="0" fontId="0" fillId="0" borderId="27" xfId="80" applyFont="1" applyBorder="1" applyAlignment="1" applyProtection="1">
      <alignment horizontal="center" vertical="center"/>
      <protection locked="0"/>
    </xf>
    <xf numFmtId="193" fontId="0" fillId="0" borderId="27" xfId="80" applyNumberFormat="1" applyFont="1" applyBorder="1" applyAlignment="1" applyProtection="1">
      <alignment horizontal="center" vertical="center"/>
      <protection locked="0"/>
    </xf>
    <xf numFmtId="0" fontId="0" fillId="0" borderId="29" xfId="80" applyFont="1" applyBorder="1" applyAlignment="1" applyProtection="1">
      <alignment horizontal="left" vertical="center"/>
      <protection locked="0"/>
    </xf>
    <xf numFmtId="0" fontId="20" fillId="0" borderId="29" xfId="61" applyFont="1" applyBorder="1" applyAlignment="1">
      <alignment horizontal="center" vertical="center"/>
      <protection/>
    </xf>
    <xf numFmtId="0" fontId="20" fillId="0" borderId="25" xfId="61" applyFont="1" applyBorder="1" applyAlignment="1">
      <alignment horizontal="center" vertical="center"/>
      <protection/>
    </xf>
    <xf numFmtId="0" fontId="20" fillId="0" borderId="27" xfId="61" applyFont="1" applyBorder="1" applyAlignment="1">
      <alignment horizontal="center" vertical="center"/>
      <protection/>
    </xf>
    <xf numFmtId="0" fontId="0" fillId="0" borderId="27" xfId="61" applyFont="1" applyBorder="1" applyAlignment="1">
      <alignment horizontal="center" vertical="center"/>
      <protection/>
    </xf>
    <xf numFmtId="0" fontId="0" fillId="0" borderId="18" xfId="80" applyFont="1" applyFill="1" applyBorder="1" applyAlignment="1">
      <alignment horizontal="center" vertical="center"/>
      <protection/>
    </xf>
    <xf numFmtId="0" fontId="0" fillId="0" borderId="15" xfId="61" applyFont="1" applyBorder="1" applyAlignment="1">
      <alignment horizontal="left" vertical="center"/>
      <protection/>
    </xf>
    <xf numFmtId="0" fontId="0" fillId="0" borderId="15" xfId="80" applyFont="1" applyBorder="1" applyAlignment="1">
      <alignment horizontal="center" vertical="center" wrapText="1"/>
      <protection/>
    </xf>
    <xf numFmtId="0" fontId="20" fillId="0" borderId="38" xfId="61" applyFont="1" applyBorder="1" applyAlignment="1">
      <alignment horizontal="center" vertical="center"/>
      <protection/>
    </xf>
    <xf numFmtId="183" fontId="20" fillId="0" borderId="0" xfId="80" applyNumberFormat="1" applyFont="1" applyFill="1" applyBorder="1" applyAlignment="1">
      <alignment horizontal="center" vertical="center"/>
      <protection/>
    </xf>
    <xf numFmtId="0" fontId="20" fillId="0" borderId="17" xfId="61" applyFont="1" applyBorder="1" applyAlignment="1">
      <alignment horizontal="center" vertical="center"/>
      <protection/>
    </xf>
    <xf numFmtId="0" fontId="20" fillId="0" borderId="15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21" xfId="80" applyFont="1" applyFill="1" applyBorder="1" applyAlignment="1">
      <alignment horizontal="center" vertical="center"/>
      <protection/>
    </xf>
    <xf numFmtId="0" fontId="1" fillId="0" borderId="22" xfId="80" applyFont="1" applyBorder="1" applyAlignment="1" applyProtection="1">
      <alignment horizontal="centerContinuous" vertical="center"/>
      <protection locked="0"/>
    </xf>
    <xf numFmtId="193" fontId="1" fillId="0" borderId="22" xfId="80" applyNumberFormat="1" applyFont="1" applyBorder="1" applyAlignment="1" applyProtection="1">
      <alignment horizontal="center" vertical="center"/>
      <protection hidden="1"/>
    </xf>
    <xf numFmtId="0" fontId="0" fillId="0" borderId="20" xfId="61" applyFont="1" applyBorder="1" applyAlignment="1">
      <alignment horizontal="center" vertical="center"/>
      <protection/>
    </xf>
    <xf numFmtId="0" fontId="0" fillId="0" borderId="22" xfId="80" applyFont="1" applyBorder="1" applyAlignment="1" applyProtection="1">
      <alignment horizontal="center" vertical="center"/>
      <protection locked="0"/>
    </xf>
    <xf numFmtId="193" fontId="0" fillId="0" borderId="22" xfId="80" applyNumberFormat="1" applyFont="1" applyBorder="1" applyAlignment="1" applyProtection="1">
      <alignment horizontal="center" vertical="center"/>
      <protection locked="0"/>
    </xf>
    <xf numFmtId="0" fontId="0" fillId="0" borderId="22" xfId="80" applyNumberFormat="1" applyFont="1" applyBorder="1" applyAlignment="1" applyProtection="1">
      <alignment horizontal="centerContinuous" vertical="center"/>
      <protection locked="0"/>
    </xf>
    <xf numFmtId="0" fontId="0" fillId="0" borderId="22" xfId="80" applyNumberFormat="1" applyFont="1" applyBorder="1" applyAlignment="1" applyProtection="1">
      <alignment horizontal="center" vertical="center"/>
      <protection locked="0"/>
    </xf>
    <xf numFmtId="0" fontId="0" fillId="0" borderId="0" xfId="80" applyBorder="1" applyAlignment="1">
      <alignment horizontal="center" vertical="center"/>
      <protection/>
    </xf>
    <xf numFmtId="0" fontId="0" fillId="0" borderId="0" xfId="80" applyBorder="1" applyAlignment="1">
      <alignment vertical="center"/>
      <protection/>
    </xf>
    <xf numFmtId="0" fontId="20" fillId="20" borderId="22" xfId="61" applyFont="1" applyFill="1" applyBorder="1" applyAlignment="1">
      <alignment horizontal="left" vertical="center"/>
      <protection/>
    </xf>
    <xf numFmtId="0" fontId="20" fillId="20" borderId="20" xfId="61" applyFont="1" applyFill="1" applyBorder="1" applyAlignment="1">
      <alignment horizontal="left" vertical="center"/>
      <protection/>
    </xf>
    <xf numFmtId="183" fontId="20" fillId="20" borderId="21" xfId="80" applyNumberFormat="1" applyFont="1" applyFill="1" applyBorder="1" applyAlignment="1">
      <alignment horizontal="center" vertical="center"/>
      <protection/>
    </xf>
    <xf numFmtId="185" fontId="18" fillId="20" borderId="19" xfId="81" applyNumberFormat="1" applyFont="1" applyFill="1" applyBorder="1" applyAlignment="1" applyProtection="1">
      <alignment horizontal="center" vertical="center"/>
      <protection/>
    </xf>
    <xf numFmtId="185" fontId="18" fillId="20" borderId="22" xfId="81" applyNumberFormat="1" applyFont="1" applyFill="1" applyBorder="1" applyAlignment="1" applyProtection="1">
      <alignment horizontal="center" vertical="center"/>
      <protection/>
    </xf>
    <xf numFmtId="185" fontId="1" fillId="20" borderId="22" xfId="81" applyNumberFormat="1" applyFont="1" applyFill="1" applyBorder="1" applyAlignment="1" applyProtection="1">
      <alignment horizontal="center" vertical="center"/>
      <protection/>
    </xf>
    <xf numFmtId="185" fontId="18" fillId="20" borderId="23" xfId="81" applyNumberFormat="1" applyFont="1" applyFill="1" applyBorder="1" applyAlignment="1" applyProtection="1">
      <alignment horizontal="center" vertical="center"/>
      <protection/>
    </xf>
    <xf numFmtId="185" fontId="18" fillId="20" borderId="20" xfId="81" applyNumberFormat="1" applyFont="1" applyFill="1" applyBorder="1" applyAlignment="1" applyProtection="1">
      <alignment horizontal="center" vertical="center"/>
      <protection/>
    </xf>
    <xf numFmtId="185" fontId="1" fillId="20" borderId="20" xfId="81" applyNumberFormat="1" applyFont="1" applyFill="1" applyBorder="1" applyAlignment="1" applyProtection="1">
      <alignment horizontal="center" vertical="center"/>
      <protection/>
    </xf>
    <xf numFmtId="0" fontId="0" fillId="0" borderId="26" xfId="80" applyFont="1" applyFill="1" applyBorder="1" applyAlignment="1">
      <alignment horizontal="center" vertical="center"/>
      <protection/>
    </xf>
    <xf numFmtId="0" fontId="0" fillId="0" borderId="27" xfId="80" applyFont="1" applyBorder="1" applyAlignment="1">
      <alignment horizontal="center" vertical="center" wrapText="1"/>
      <protection/>
    </xf>
    <xf numFmtId="0" fontId="0" fillId="0" borderId="27" xfId="80" applyNumberFormat="1" applyFont="1" applyBorder="1" applyAlignment="1" applyProtection="1">
      <alignment horizontal="centerContinuous" vertical="center"/>
      <protection locked="0"/>
    </xf>
    <xf numFmtId="193" fontId="0" fillId="0" borderId="27" xfId="80" applyNumberFormat="1" applyFont="1" applyBorder="1" applyAlignment="1" applyProtection="1">
      <alignment horizontal="center" vertical="center"/>
      <protection hidden="1"/>
    </xf>
    <xf numFmtId="183" fontId="20" fillId="20" borderId="26" xfId="80" applyNumberFormat="1" applyFont="1" applyFill="1" applyBorder="1" applyAlignment="1">
      <alignment horizontal="center" vertical="center"/>
      <protection/>
    </xf>
    <xf numFmtId="0" fontId="20" fillId="0" borderId="0" xfId="80" applyFont="1" applyAlignment="1">
      <alignment vertical="center"/>
      <protection/>
    </xf>
    <xf numFmtId="185" fontId="18" fillId="20" borderId="25" xfId="81" applyNumberFormat="1" applyFont="1" applyFill="1" applyBorder="1" applyAlignment="1" applyProtection="1">
      <alignment horizontal="center" vertical="center"/>
      <protection/>
    </xf>
    <xf numFmtId="185" fontId="18" fillId="20" borderId="27" xfId="81" applyNumberFormat="1" applyFont="1" applyFill="1" applyBorder="1" applyAlignment="1" applyProtection="1">
      <alignment horizontal="center" vertical="center"/>
      <protection/>
    </xf>
    <xf numFmtId="185" fontId="1" fillId="20" borderId="27" xfId="81" applyNumberFormat="1" applyFont="1" applyFill="1" applyBorder="1" applyAlignment="1" applyProtection="1">
      <alignment horizontal="center" vertical="center"/>
      <protection/>
    </xf>
    <xf numFmtId="185" fontId="1" fillId="20" borderId="28" xfId="81" applyNumberFormat="1" applyFont="1" applyFill="1" applyBorder="1" applyAlignment="1" applyProtection="1">
      <alignment horizontal="center" vertical="center"/>
      <protection/>
    </xf>
    <xf numFmtId="185" fontId="18" fillId="20" borderId="29" xfId="81" applyNumberFormat="1" applyFont="1" applyFill="1" applyBorder="1" applyAlignment="1" applyProtection="1">
      <alignment horizontal="center" vertical="center"/>
      <protection/>
    </xf>
    <xf numFmtId="0" fontId="0" fillId="0" borderId="0" xfId="80" applyAlignment="1">
      <alignment horizontal="center"/>
      <protection/>
    </xf>
    <xf numFmtId="193" fontId="0" fillId="0" borderId="0" xfId="80" applyNumberFormat="1">
      <alignment/>
      <protection/>
    </xf>
    <xf numFmtId="0" fontId="0" fillId="0" borderId="0" xfId="94" applyFont="1">
      <alignment/>
      <protection/>
    </xf>
    <xf numFmtId="0" fontId="63" fillId="0" borderId="0" xfId="94" applyFont="1">
      <alignment/>
      <protection/>
    </xf>
    <xf numFmtId="0" fontId="48" fillId="0" borderId="0" xfId="94" applyFont="1">
      <alignment/>
      <protection/>
    </xf>
    <xf numFmtId="0" fontId="0" fillId="0" borderId="0" xfId="94" applyFont="1" applyAlignment="1">
      <alignment horizontal="center"/>
      <protection/>
    </xf>
    <xf numFmtId="0" fontId="49" fillId="0" borderId="0" xfId="94" applyFont="1" applyAlignment="1">
      <alignment horizontal="center"/>
      <protection/>
    </xf>
    <xf numFmtId="193" fontId="0" fillId="0" borderId="0" xfId="94" applyNumberFormat="1" applyFont="1" applyAlignment="1">
      <alignment horizontal="center"/>
      <protection/>
    </xf>
    <xf numFmtId="0" fontId="20" fillId="0" borderId="0" xfId="94" applyFont="1" applyAlignment="1">
      <alignment horizontal="center"/>
      <protection/>
    </xf>
    <xf numFmtId="0" fontId="32" fillId="0" borderId="0" xfId="94" applyFont="1">
      <alignment/>
      <protection/>
    </xf>
    <xf numFmtId="0" fontId="36" fillId="23" borderId="10" xfId="94" applyFont="1" applyFill="1" applyBorder="1" applyAlignment="1">
      <alignment horizontal="left" vertical="center" wrapText="1"/>
      <protection/>
    </xf>
    <xf numFmtId="0" fontId="36" fillId="23" borderId="11" xfId="94" applyFont="1" applyFill="1" applyBorder="1" applyAlignment="1">
      <alignment horizontal="left" vertical="center" wrapText="1"/>
      <protection/>
    </xf>
    <xf numFmtId="181" fontId="36" fillId="23" borderId="12" xfId="94" applyNumberFormat="1" applyFont="1" applyFill="1" applyBorder="1" applyAlignment="1">
      <alignment horizontal="center" vertical="center" wrapText="1"/>
      <protection/>
    </xf>
    <xf numFmtId="0" fontId="36" fillId="23" borderId="12" xfId="94" applyFont="1" applyFill="1" applyBorder="1" applyAlignment="1">
      <alignment horizontal="center" vertical="center" wrapText="1"/>
      <protection/>
    </xf>
    <xf numFmtId="193" fontId="36" fillId="23" borderId="12" xfId="94" applyNumberFormat="1" applyFont="1" applyFill="1" applyBorder="1" applyAlignment="1">
      <alignment horizontal="center" vertical="center" wrapText="1"/>
      <protection/>
    </xf>
    <xf numFmtId="0" fontId="36" fillId="23" borderId="30" xfId="94" applyFont="1" applyFill="1" applyBorder="1" applyAlignment="1">
      <alignment horizontal="left" vertical="center" wrapText="1"/>
      <protection/>
    </xf>
    <xf numFmtId="0" fontId="36" fillId="23" borderId="10" xfId="94" applyFont="1" applyFill="1" applyBorder="1" applyAlignment="1">
      <alignment horizontal="center" vertical="center"/>
      <protection/>
    </xf>
    <xf numFmtId="0" fontId="36" fillId="20" borderId="14" xfId="94" applyFont="1" applyFill="1" applyBorder="1" applyAlignment="1">
      <alignment horizontal="center" vertical="center"/>
      <protection/>
    </xf>
    <xf numFmtId="0" fontId="36" fillId="20" borderId="12" xfId="94" applyFont="1" applyFill="1" applyBorder="1" applyAlignment="1">
      <alignment horizontal="center" vertical="center"/>
      <protection/>
    </xf>
    <xf numFmtId="0" fontId="36" fillId="20" borderId="30" xfId="94" applyFont="1" applyFill="1" applyBorder="1" applyAlignment="1">
      <alignment horizontal="center" vertical="center"/>
      <protection/>
    </xf>
    <xf numFmtId="0" fontId="36" fillId="20" borderId="13" xfId="94" applyFont="1" applyFill="1" applyBorder="1" applyAlignment="1">
      <alignment horizontal="center" vertical="center"/>
      <protection/>
    </xf>
    <xf numFmtId="0" fontId="20" fillId="0" borderId="68" xfId="94" applyFont="1" applyBorder="1" applyAlignment="1" applyProtection="1">
      <alignment horizontal="center"/>
      <protection/>
    </xf>
    <xf numFmtId="0" fontId="0" fillId="0" borderId="36" xfId="0" applyFill="1" applyBorder="1" applyAlignment="1">
      <alignment/>
    </xf>
    <xf numFmtId="0" fontId="0" fillId="0" borderId="45" xfId="0" applyBorder="1" applyAlignment="1">
      <alignment horizontal="center"/>
    </xf>
    <xf numFmtId="0" fontId="0" fillId="0" borderId="45" xfId="94" applyFont="1" applyBorder="1" applyAlignment="1">
      <alignment horizontal="center"/>
      <protection/>
    </xf>
    <xf numFmtId="193" fontId="0" fillId="0" borderId="45" xfId="94" applyNumberFormat="1" applyFont="1" applyBorder="1" applyAlignment="1">
      <alignment horizontal="center"/>
      <protection/>
    </xf>
    <xf numFmtId="0" fontId="0" fillId="0" borderId="54" xfId="64" applyFont="1" applyFill="1" applyBorder="1">
      <alignment/>
      <protection/>
    </xf>
    <xf numFmtId="0" fontId="20" fillId="0" borderId="4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81" fontId="35" fillId="0" borderId="38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20" fillId="0" borderId="85" xfId="94" applyFont="1" applyBorder="1" applyAlignment="1" applyProtection="1">
      <alignment horizontal="center"/>
      <protection/>
    </xf>
    <xf numFmtId="0" fontId="0" fillId="0" borderId="19" xfId="0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94" applyFont="1" applyBorder="1" applyAlignment="1">
      <alignment horizontal="center"/>
      <protection/>
    </xf>
    <xf numFmtId="193" fontId="0" fillId="0" borderId="22" xfId="94" applyNumberFormat="1" applyFont="1" applyBorder="1" applyAlignment="1">
      <alignment horizontal="center"/>
      <protection/>
    </xf>
    <xf numFmtId="0" fontId="0" fillId="0" borderId="23" xfId="64" applyFont="1" applyFill="1" applyBorder="1">
      <alignment/>
      <protection/>
    </xf>
    <xf numFmtId="0" fontId="2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81" fontId="35" fillId="0" borderId="22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85" xfId="94" applyFont="1" applyBorder="1" applyAlignment="1" applyProtection="1">
      <alignment horizontal="center"/>
      <protection/>
    </xf>
    <xf numFmtId="181" fontId="35" fillId="0" borderId="20" xfId="0" applyNumberFormat="1" applyFont="1" applyBorder="1" applyAlignment="1">
      <alignment horizontal="center"/>
    </xf>
    <xf numFmtId="0" fontId="0" fillId="0" borderId="90" xfId="94" applyFont="1" applyBorder="1" applyAlignment="1" applyProtection="1">
      <alignment horizontal="center"/>
      <protection/>
    </xf>
    <xf numFmtId="0" fontId="0" fillId="0" borderId="25" xfId="0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94" applyFont="1" applyBorder="1" applyAlignment="1">
      <alignment horizontal="center"/>
      <protection/>
    </xf>
    <xf numFmtId="193" fontId="0" fillId="0" borderId="27" xfId="94" applyNumberFormat="1" applyFont="1" applyBorder="1" applyAlignment="1">
      <alignment horizontal="center"/>
      <protection/>
    </xf>
    <xf numFmtId="0" fontId="0" fillId="0" borderId="29" xfId="64" applyFont="1" applyFill="1" applyBorder="1">
      <alignment/>
      <protection/>
    </xf>
    <xf numFmtId="0" fontId="20" fillId="0" borderId="2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81" fontId="35" fillId="0" borderId="27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99" xfId="94" applyFont="1" applyBorder="1" applyAlignment="1" applyProtection="1">
      <alignment horizontal="center"/>
      <protection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5" xfId="94" applyFont="1" applyFill="1" applyBorder="1" applyAlignment="1">
      <alignment horizontal="center"/>
      <protection/>
    </xf>
    <xf numFmtId="193" fontId="0" fillId="0" borderId="15" xfId="94" applyNumberFormat="1" applyFont="1" applyFill="1" applyBorder="1" applyAlignment="1">
      <alignment horizontal="center"/>
      <protection/>
    </xf>
    <xf numFmtId="0" fontId="0" fillId="0" borderId="16" xfId="64" applyFont="1" applyFill="1" applyBorder="1">
      <alignment/>
      <protection/>
    </xf>
    <xf numFmtId="0" fontId="20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81" fontId="35" fillId="0" borderId="15" xfId="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2" fontId="0" fillId="0" borderId="0" xfId="94" applyNumberFormat="1" applyFont="1" applyBorder="1" applyAlignment="1" applyProtection="1">
      <alignment horizontal="center"/>
      <protection/>
    </xf>
    <xf numFmtId="0" fontId="0" fillId="0" borderId="22" xfId="0" applyFill="1" applyBorder="1" applyAlignment="1">
      <alignment horizontal="center"/>
    </xf>
    <xf numFmtId="0" fontId="0" fillId="0" borderId="22" xfId="94" applyFont="1" applyFill="1" applyBorder="1" applyAlignment="1">
      <alignment horizontal="center"/>
      <protection/>
    </xf>
    <xf numFmtId="193" fontId="0" fillId="0" borderId="22" xfId="94" applyNumberFormat="1" applyFont="1" applyFill="1" applyBorder="1" applyAlignment="1">
      <alignment horizontal="center"/>
      <protection/>
    </xf>
    <xf numFmtId="0" fontId="2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181" fontId="35" fillId="0" borderId="20" xfId="0" applyNumberFormat="1" applyFont="1" applyFill="1" applyBorder="1" applyAlignment="1">
      <alignment horizontal="center"/>
    </xf>
    <xf numFmtId="181" fontId="35" fillId="0" borderId="22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" fontId="0" fillId="0" borderId="22" xfId="0" applyNumberFormat="1" applyFont="1" applyFill="1" applyBorder="1" applyAlignment="1">
      <alignment horizontal="center"/>
    </xf>
    <xf numFmtId="181" fontId="35" fillId="0" borderId="19" xfId="0" applyNumberFormat="1" applyFont="1" applyFill="1" applyBorder="1" applyAlignment="1">
      <alignment horizontal="center"/>
    </xf>
    <xf numFmtId="0" fontId="0" fillId="0" borderId="91" xfId="94" applyFont="1" applyBorder="1" applyAlignment="1" applyProtection="1">
      <alignment horizontal="center"/>
      <protection/>
    </xf>
    <xf numFmtId="0" fontId="0" fillId="0" borderId="25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27" xfId="94" applyFont="1" applyFill="1" applyBorder="1" applyAlignment="1">
      <alignment horizontal="center"/>
      <protection/>
    </xf>
    <xf numFmtId="193" fontId="0" fillId="0" borderId="27" xfId="94" applyNumberFormat="1" applyFont="1" applyFill="1" applyBorder="1" applyAlignment="1">
      <alignment horizontal="center"/>
      <protection/>
    </xf>
    <xf numFmtId="0" fontId="0" fillId="0" borderId="28" xfId="64" applyFont="1" applyFill="1" applyBorder="1">
      <alignment/>
      <protection/>
    </xf>
    <xf numFmtId="0" fontId="20" fillId="0" borderId="26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181" fontId="35" fillId="0" borderId="27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0" xfId="94" applyFont="1" applyBorder="1" applyAlignment="1">
      <alignment horizontal="center"/>
      <protection/>
    </xf>
    <xf numFmtId="0" fontId="0" fillId="0" borderId="0" xfId="65" applyFill="1" applyBorder="1">
      <alignment/>
      <protection/>
    </xf>
    <xf numFmtId="0" fontId="0" fillId="0" borderId="0" xfId="94" applyFont="1" applyBorder="1" applyAlignment="1">
      <alignment horizontal="center" vertical="center"/>
      <protection/>
    </xf>
    <xf numFmtId="193" fontId="0" fillId="0" borderId="0" xfId="94" applyNumberFormat="1" applyFont="1" applyBorder="1" applyAlignment="1">
      <alignment horizontal="center"/>
      <protection/>
    </xf>
    <xf numFmtId="0" fontId="62" fillId="0" borderId="0" xfId="65" applyFont="1" applyFill="1" applyBorder="1">
      <alignment/>
      <protection/>
    </xf>
    <xf numFmtId="2" fontId="20" fillId="24" borderId="0" xfId="65" applyNumberFormat="1" applyFont="1" applyFill="1" applyBorder="1" applyAlignment="1" applyProtection="1">
      <alignment horizontal="center"/>
      <protection/>
    </xf>
    <xf numFmtId="2" fontId="0" fillId="0" borderId="0" xfId="65" applyNumberFormat="1" applyFont="1" applyFill="1" applyBorder="1" applyAlignment="1" applyProtection="1">
      <alignment horizontal="center"/>
      <protection/>
    </xf>
    <xf numFmtId="2" fontId="20" fillId="0" borderId="0" xfId="65" applyNumberFormat="1" applyFont="1" applyFill="1" applyBorder="1" applyAlignment="1" applyProtection="1">
      <alignment horizontal="center"/>
      <protection/>
    </xf>
    <xf numFmtId="0" fontId="20" fillId="0" borderId="43" xfId="94" applyFont="1" applyBorder="1" applyAlignment="1" applyProtection="1">
      <alignment horizontal="center"/>
      <protection/>
    </xf>
    <xf numFmtId="0" fontId="20" fillId="0" borderId="43" xfId="0" applyFont="1" applyFill="1" applyBorder="1" applyAlignment="1">
      <alignment horizontal="center"/>
    </xf>
    <xf numFmtId="0" fontId="20" fillId="0" borderId="21" xfId="94" applyFont="1" applyBorder="1" applyAlignment="1" applyProtection="1">
      <alignment horizontal="center"/>
      <protection/>
    </xf>
    <xf numFmtId="0" fontId="0" fillId="0" borderId="21" xfId="94" applyFont="1" applyBorder="1" applyAlignment="1" applyProtection="1">
      <alignment horizontal="center"/>
      <protection/>
    </xf>
    <xf numFmtId="0" fontId="0" fillId="0" borderId="26" xfId="94" applyFont="1" applyBorder="1" applyAlignment="1" applyProtection="1">
      <alignment horizontal="center"/>
      <protection/>
    </xf>
    <xf numFmtId="0" fontId="0" fillId="0" borderId="101" xfId="0" applyFill="1" applyBorder="1" applyAlignment="1">
      <alignment/>
    </xf>
    <xf numFmtId="169" fontId="0" fillId="0" borderId="0" xfId="0" applyNumberFormat="1" applyAlignment="1">
      <alignment/>
    </xf>
    <xf numFmtId="169" fontId="18" fillId="0" borderId="29" xfId="82" applyNumberFormat="1" applyFont="1" applyBorder="1" applyAlignment="1">
      <alignment horizontal="center" vertical="center"/>
      <protection/>
    </xf>
    <xf numFmtId="169" fontId="18" fillId="0" borderId="28" xfId="82" applyNumberFormat="1" applyFont="1" applyBorder="1" applyAlignment="1">
      <alignment horizontal="center" vertical="center"/>
      <protection/>
    </xf>
    <xf numFmtId="169" fontId="18" fillId="0" borderId="27" xfId="82" applyNumberFormat="1" applyFont="1" applyBorder="1" applyAlignment="1">
      <alignment horizontal="center" vertical="center"/>
      <protection/>
    </xf>
    <xf numFmtId="169" fontId="1" fillId="0" borderId="25" xfId="82" applyNumberFormat="1" applyFont="1" applyBorder="1" applyAlignment="1">
      <alignment horizontal="center" vertical="center"/>
      <protection/>
    </xf>
    <xf numFmtId="0" fontId="1" fillId="0" borderId="0" xfId="82" applyFont="1" applyAlignment="1">
      <alignment vertical="center"/>
      <protection/>
    </xf>
    <xf numFmtId="169" fontId="18" fillId="0" borderId="26" xfId="82" applyNumberFormat="1" applyFont="1" applyBorder="1" applyAlignment="1">
      <alignment horizontal="center" vertical="center"/>
      <protection/>
    </xf>
    <xf numFmtId="0" fontId="1" fillId="0" borderId="28" xfId="82" applyFont="1" applyBorder="1" applyAlignment="1">
      <alignment vertical="center"/>
      <protection/>
    </xf>
    <xf numFmtId="193" fontId="1" fillId="0" borderId="27" xfId="82" applyNumberFormat="1" applyFont="1" applyBorder="1" applyAlignment="1">
      <alignment horizontal="center" vertical="center"/>
      <protection/>
    </xf>
    <xf numFmtId="49" fontId="1" fillId="0" borderId="27" xfId="82" applyNumberFormat="1" applyFont="1" applyBorder="1" applyAlignment="1">
      <alignment horizontal="center" vertical="center"/>
      <protection/>
    </xf>
    <xf numFmtId="0" fontId="1" fillId="0" borderId="27" xfId="82" applyFont="1" applyBorder="1" applyAlignment="1">
      <alignment horizontal="center" vertical="center"/>
      <protection/>
    </xf>
    <xf numFmtId="0" fontId="1" fillId="0" borderId="34" xfId="82" applyFont="1" applyBorder="1" applyAlignment="1">
      <alignment vertical="center"/>
      <protection/>
    </xf>
    <xf numFmtId="0" fontId="1" fillId="0" borderId="26" xfId="82" applyFont="1" applyBorder="1" applyAlignment="1">
      <alignment horizontal="center" vertical="center"/>
      <protection/>
    </xf>
    <xf numFmtId="169" fontId="18" fillId="0" borderId="38" xfId="82" applyNumberFormat="1" applyFont="1" applyBorder="1" applyAlignment="1">
      <alignment horizontal="center" vertical="center"/>
      <protection/>
    </xf>
    <xf numFmtId="169" fontId="18" fillId="0" borderId="23" xfId="82" applyNumberFormat="1" applyFont="1" applyBorder="1" applyAlignment="1">
      <alignment horizontal="center" vertical="center"/>
      <protection/>
    </xf>
    <xf numFmtId="169" fontId="18" fillId="0" borderId="22" xfId="82" applyNumberFormat="1" applyFont="1" applyBorder="1" applyAlignment="1">
      <alignment horizontal="center" vertical="center"/>
      <protection/>
    </xf>
    <xf numFmtId="169" fontId="1" fillId="0" borderId="19" xfId="82" applyNumberFormat="1" applyFont="1" applyBorder="1" applyAlignment="1">
      <alignment horizontal="center" vertical="center"/>
      <protection/>
    </xf>
    <xf numFmtId="169" fontId="18" fillId="0" borderId="21" xfId="82" applyNumberFormat="1" applyFont="1" applyBorder="1" applyAlignment="1">
      <alignment horizontal="center" vertical="center"/>
      <protection/>
    </xf>
    <xf numFmtId="0" fontId="1" fillId="0" borderId="23" xfId="82" applyFont="1" applyBorder="1" applyAlignment="1">
      <alignment vertical="center"/>
      <protection/>
    </xf>
    <xf numFmtId="193" fontId="1" fillId="0" borderId="22" xfId="82" applyNumberFormat="1" applyFont="1" applyBorder="1" applyAlignment="1">
      <alignment horizontal="center" vertical="center"/>
      <protection/>
    </xf>
    <xf numFmtId="49" fontId="1" fillId="0" borderId="22" xfId="82" applyNumberFormat="1" applyFont="1" applyBorder="1" applyAlignment="1">
      <alignment horizontal="center" vertical="center"/>
      <protection/>
    </xf>
    <xf numFmtId="0" fontId="1" fillId="0" borderId="33" xfId="82" applyFont="1" applyBorder="1" applyAlignment="1">
      <alignment vertical="center"/>
      <protection/>
    </xf>
    <xf numFmtId="0" fontId="1" fillId="0" borderId="21" xfId="82" applyFont="1" applyBorder="1" applyAlignment="1">
      <alignment horizontal="center" vertical="center"/>
      <protection/>
    </xf>
    <xf numFmtId="169" fontId="1" fillId="0" borderId="22" xfId="82" applyNumberFormat="1" applyFont="1" applyBorder="1" applyAlignment="1">
      <alignment horizontal="center" vertical="center"/>
      <protection/>
    </xf>
    <xf numFmtId="169" fontId="18" fillId="0" borderId="19" xfId="82" applyNumberFormat="1" applyFont="1" applyBorder="1" applyAlignment="1">
      <alignment horizontal="center" vertical="center"/>
      <protection/>
    </xf>
    <xf numFmtId="169" fontId="1" fillId="0" borderId="23" xfId="82" applyNumberFormat="1" applyFont="1" applyBorder="1" applyAlignment="1">
      <alignment horizontal="center" vertical="center"/>
      <protection/>
    </xf>
    <xf numFmtId="0" fontId="18" fillId="0" borderId="21" xfId="82" applyFont="1" applyBorder="1" applyAlignment="1">
      <alignment horizontal="center" vertical="center"/>
      <protection/>
    </xf>
    <xf numFmtId="169" fontId="18" fillId="0" borderId="16" xfId="82" applyNumberFormat="1" applyFont="1" applyBorder="1" applyAlignment="1">
      <alignment horizontal="center" vertical="center"/>
      <protection/>
    </xf>
    <xf numFmtId="169" fontId="18" fillId="0" borderId="15" xfId="82" applyNumberFormat="1" applyFont="1" applyBorder="1" applyAlignment="1">
      <alignment horizontal="center" vertical="center"/>
      <protection/>
    </xf>
    <xf numFmtId="169" fontId="1" fillId="0" borderId="17" xfId="82" applyNumberFormat="1" applyFont="1" applyBorder="1" applyAlignment="1">
      <alignment horizontal="center" vertical="center"/>
      <protection/>
    </xf>
    <xf numFmtId="169" fontId="18" fillId="0" borderId="18" xfId="82" applyNumberFormat="1" applyFont="1" applyBorder="1" applyAlignment="1">
      <alignment horizontal="center" vertical="center"/>
      <protection/>
    </xf>
    <xf numFmtId="0" fontId="1" fillId="0" borderId="16" xfId="82" applyFont="1" applyBorder="1" applyAlignment="1">
      <alignment vertical="center"/>
      <protection/>
    </xf>
    <xf numFmtId="193" fontId="1" fillId="0" borderId="15" xfId="82" applyNumberFormat="1" applyFont="1" applyBorder="1" applyAlignment="1">
      <alignment horizontal="center" vertical="center"/>
      <protection/>
    </xf>
    <xf numFmtId="49" fontId="1" fillId="0" borderId="15" xfId="82" applyNumberFormat="1" applyFont="1" applyBorder="1" applyAlignment="1">
      <alignment horizontal="center" vertical="center"/>
      <protection/>
    </xf>
    <xf numFmtId="0" fontId="1" fillId="0" borderId="15" xfId="82" applyFont="1" applyBorder="1" applyAlignment="1">
      <alignment horizontal="center" vertical="center"/>
      <protection/>
    </xf>
    <xf numFmtId="0" fontId="1" fillId="0" borderId="106" xfId="82" applyFont="1" applyBorder="1" applyAlignment="1">
      <alignment vertical="center"/>
      <protection/>
    </xf>
    <xf numFmtId="0" fontId="18" fillId="0" borderId="18" xfId="82" applyFont="1" applyBorder="1" applyAlignment="1">
      <alignment horizontal="center" vertical="center"/>
      <protection/>
    </xf>
    <xf numFmtId="0" fontId="28" fillId="0" borderId="0" xfId="82" applyAlignment="1">
      <alignment vertical="center"/>
      <protection/>
    </xf>
    <xf numFmtId="0" fontId="21" fillId="23" borderId="10" xfId="0" applyFont="1" applyFill="1" applyBorder="1" applyAlignment="1">
      <alignment horizontal="center" vertical="center"/>
    </xf>
    <xf numFmtId="0" fontId="28" fillId="0" borderId="0" xfId="82" applyAlignment="1">
      <alignment/>
      <protection/>
    </xf>
    <xf numFmtId="0" fontId="20" fillId="0" borderId="18" xfId="80" applyFont="1" applyFill="1" applyBorder="1" applyAlignment="1">
      <alignment horizontal="center" vertical="center"/>
      <protection/>
    </xf>
    <xf numFmtId="0" fontId="20" fillId="0" borderId="43" xfId="61" applyFont="1" applyBorder="1" applyAlignment="1">
      <alignment horizontal="center" vertical="center"/>
      <protection/>
    </xf>
    <xf numFmtId="0" fontId="20" fillId="0" borderId="21" xfId="61" applyFont="1" applyBorder="1" applyAlignment="1">
      <alignment horizontal="center" vertical="center"/>
      <protection/>
    </xf>
    <xf numFmtId="0" fontId="20" fillId="0" borderId="26" xfId="61" applyFont="1" applyBorder="1" applyAlignment="1">
      <alignment horizontal="center" vertical="center"/>
      <protection/>
    </xf>
    <xf numFmtId="169" fontId="18" fillId="20" borderId="14" xfId="82" applyNumberFormat="1" applyFont="1" applyFill="1" applyBorder="1" applyAlignment="1">
      <alignment horizontal="center" vertical="center"/>
      <protection/>
    </xf>
    <xf numFmtId="169" fontId="18" fillId="20" borderId="12" xfId="82" applyNumberFormat="1" applyFont="1" applyFill="1" applyBorder="1" applyAlignment="1">
      <alignment horizontal="center" vertical="center"/>
      <protection/>
    </xf>
    <xf numFmtId="169" fontId="18" fillId="20" borderId="30" xfId="82" applyNumberFormat="1" applyFont="1" applyFill="1" applyBorder="1" applyAlignment="1">
      <alignment horizontal="center" vertical="center"/>
      <protection/>
    </xf>
    <xf numFmtId="169" fontId="18" fillId="20" borderId="13" xfId="82" applyNumberFormat="1" applyFont="1" applyFill="1" applyBorder="1" applyAlignment="1">
      <alignment horizontal="center" vertical="center"/>
      <protection/>
    </xf>
    <xf numFmtId="0" fontId="0" fillId="0" borderId="0" xfId="85" applyFont="1">
      <alignment/>
      <protection/>
    </xf>
    <xf numFmtId="0" fontId="52" fillId="0" borderId="0" xfId="85" applyFont="1" applyBorder="1" applyAlignment="1">
      <alignment horizontal="center"/>
      <protection/>
    </xf>
    <xf numFmtId="0" fontId="62" fillId="0" borderId="0" xfId="85" applyFont="1" applyBorder="1" applyAlignment="1">
      <alignment horizontal="left"/>
      <protection/>
    </xf>
    <xf numFmtId="0" fontId="67" fillId="0" borderId="0" xfId="85" applyFont="1" applyFill="1" applyBorder="1" applyAlignment="1">
      <alignment horizontal="center"/>
      <protection/>
    </xf>
    <xf numFmtId="168" fontId="67" fillId="0" borderId="0" xfId="85" applyNumberFormat="1" applyFont="1" applyBorder="1" applyAlignment="1">
      <alignment horizontal="center"/>
      <protection/>
    </xf>
    <xf numFmtId="0" fontId="67" fillId="0" borderId="0" xfId="85" applyFont="1" applyBorder="1" applyAlignment="1">
      <alignment horizontal="center"/>
      <protection/>
    </xf>
    <xf numFmtId="1" fontId="67" fillId="0" borderId="0" xfId="85" applyNumberFormat="1" applyFont="1" applyFill="1" applyBorder="1" applyAlignment="1">
      <alignment horizontal="center"/>
      <protection/>
    </xf>
    <xf numFmtId="1" fontId="67" fillId="0" borderId="0" xfId="85" applyNumberFormat="1" applyFont="1" applyFill="1" applyBorder="1">
      <alignment/>
      <protection/>
    </xf>
    <xf numFmtId="0" fontId="67" fillId="0" borderId="0" xfId="85" applyFont="1" applyBorder="1">
      <alignment/>
      <protection/>
    </xf>
    <xf numFmtId="0" fontId="62" fillId="0" borderId="0" xfId="85" applyFont="1" applyBorder="1">
      <alignment/>
      <protection/>
    </xf>
    <xf numFmtId="0" fontId="62" fillId="0" borderId="0" xfId="85" applyFont="1">
      <alignment/>
      <protection/>
    </xf>
    <xf numFmtId="0" fontId="62" fillId="0" borderId="0" xfId="85" applyFont="1" applyAlignment="1">
      <alignment vertical="center"/>
      <protection/>
    </xf>
    <xf numFmtId="0" fontId="32" fillId="0" borderId="0" xfId="85" applyFont="1" applyAlignment="1">
      <alignment horizontal="left"/>
      <protection/>
    </xf>
    <xf numFmtId="0" fontId="44" fillId="23" borderId="10" xfId="85" applyFont="1" applyFill="1" applyBorder="1" applyAlignment="1">
      <alignment horizontal="center" vertical="center"/>
      <protection/>
    </xf>
    <xf numFmtId="0" fontId="44" fillId="23" borderId="11" xfId="85" applyFont="1" applyFill="1" applyBorder="1" applyAlignment="1">
      <alignment horizontal="left" vertical="center"/>
      <protection/>
    </xf>
    <xf numFmtId="0" fontId="52" fillId="23" borderId="12" xfId="85" applyFont="1" applyFill="1" applyBorder="1" applyAlignment="1">
      <alignment horizontal="center" vertical="center"/>
      <protection/>
    </xf>
    <xf numFmtId="0" fontId="44" fillId="23" borderId="12" xfId="85" applyFont="1" applyFill="1" applyBorder="1" applyAlignment="1">
      <alignment horizontal="center" vertical="center"/>
      <protection/>
    </xf>
    <xf numFmtId="0" fontId="44" fillId="23" borderId="30" xfId="85" applyFont="1" applyFill="1" applyBorder="1" applyAlignment="1">
      <alignment horizontal="center" vertical="center"/>
      <protection/>
    </xf>
    <xf numFmtId="0" fontId="44" fillId="0" borderId="0" xfId="85" applyFont="1" applyFill="1" applyBorder="1" applyAlignment="1">
      <alignment horizontal="center" vertical="center"/>
      <protection/>
    </xf>
    <xf numFmtId="0" fontId="44" fillId="20" borderId="14" xfId="85" applyFont="1" applyFill="1" applyBorder="1" applyAlignment="1">
      <alignment horizontal="center" vertical="center"/>
      <protection/>
    </xf>
    <xf numFmtId="1" fontId="44" fillId="20" borderId="64" xfId="85" applyNumberFormat="1" applyFont="1" applyFill="1" applyBorder="1" applyAlignment="1">
      <alignment horizontal="center" vertical="center"/>
      <protection/>
    </xf>
    <xf numFmtId="1" fontId="44" fillId="20" borderId="13" xfId="85" applyNumberFormat="1" applyFont="1" applyFill="1" applyBorder="1" applyAlignment="1">
      <alignment horizontal="center" vertical="center"/>
      <protection/>
    </xf>
    <xf numFmtId="0" fontId="44" fillId="20" borderId="14" xfId="85" applyFont="1" applyFill="1" applyBorder="1" applyAlignment="1">
      <alignment vertical="center"/>
      <protection/>
    </xf>
    <xf numFmtId="0" fontId="44" fillId="20" borderId="11" xfId="85" applyFont="1" applyFill="1" applyBorder="1" applyAlignment="1">
      <alignment horizontal="center" vertical="center"/>
      <protection/>
    </xf>
    <xf numFmtId="0" fontId="52" fillId="0" borderId="18" xfId="85" applyFont="1" applyBorder="1" applyAlignment="1">
      <alignment horizontal="center"/>
      <protection/>
    </xf>
    <xf numFmtId="0" fontId="62" fillId="0" borderId="106" xfId="61" applyFont="1" applyBorder="1" applyAlignment="1">
      <alignment horizontal="left" vertical="center"/>
      <protection/>
    </xf>
    <xf numFmtId="0" fontId="62" fillId="0" borderId="0" xfId="85" applyFont="1" applyBorder="1" applyAlignment="1">
      <alignment horizontal="center"/>
      <protection/>
    </xf>
    <xf numFmtId="0" fontId="62" fillId="0" borderId="15" xfId="85" applyFont="1" applyBorder="1" applyAlignment="1">
      <alignment horizontal="center"/>
      <protection/>
    </xf>
    <xf numFmtId="0" fontId="62" fillId="0" borderId="0" xfId="85" applyFont="1" applyBorder="1" applyAlignment="1">
      <alignment horizontal="center" vertical="center"/>
      <protection/>
    </xf>
    <xf numFmtId="0" fontId="67" fillId="0" borderId="16" xfId="85" applyFont="1" applyBorder="1" applyAlignment="1">
      <alignment horizontal="left"/>
      <protection/>
    </xf>
    <xf numFmtId="1" fontId="73" fillId="0" borderId="18" xfId="85" applyNumberFormat="1" applyFont="1" applyFill="1" applyBorder="1" applyAlignment="1">
      <alignment horizontal="center"/>
      <protection/>
    </xf>
    <xf numFmtId="0" fontId="62" fillId="0" borderId="17" xfId="61" applyFont="1" applyBorder="1" applyAlignment="1">
      <alignment horizontal="center" vertical="center"/>
      <protection/>
    </xf>
    <xf numFmtId="0" fontId="52" fillId="0" borderId="38" xfId="61" applyFont="1" applyBorder="1" applyAlignment="1">
      <alignment horizontal="center" vertical="center"/>
      <protection/>
    </xf>
    <xf numFmtId="0" fontId="62" fillId="0" borderId="106" xfId="61" applyFont="1" applyBorder="1" applyAlignment="1">
      <alignment horizontal="center" vertical="center"/>
      <protection/>
    </xf>
    <xf numFmtId="0" fontId="52" fillId="0" borderId="21" xfId="85" applyFont="1" applyBorder="1" applyAlignment="1">
      <alignment horizontal="center"/>
      <protection/>
    </xf>
    <xf numFmtId="0" fontId="67" fillId="0" borderId="33" xfId="74" applyFont="1" applyBorder="1">
      <alignment/>
      <protection/>
    </xf>
    <xf numFmtId="0" fontId="62" fillId="0" borderId="22" xfId="85" applyFont="1" applyBorder="1" applyAlignment="1">
      <alignment horizontal="center"/>
      <protection/>
    </xf>
    <xf numFmtId="168" fontId="62" fillId="0" borderId="22" xfId="85" applyNumberFormat="1" applyFont="1" applyBorder="1" applyAlignment="1">
      <alignment horizontal="center" vertical="center"/>
      <protection/>
    </xf>
    <xf numFmtId="0" fontId="62" fillId="0" borderId="23" xfId="85" applyFont="1" applyBorder="1" applyAlignment="1">
      <alignment horizontal="left"/>
      <protection/>
    </xf>
    <xf numFmtId="1" fontId="73" fillId="0" borderId="21" xfId="85" applyNumberFormat="1" applyFont="1" applyFill="1" applyBorder="1" applyAlignment="1">
      <alignment horizontal="center"/>
      <protection/>
    </xf>
    <xf numFmtId="0" fontId="62" fillId="0" borderId="19" xfId="61" applyFont="1" applyBorder="1" applyAlignment="1">
      <alignment horizontal="center" vertical="center"/>
      <protection/>
    </xf>
    <xf numFmtId="0" fontId="52" fillId="0" borderId="20" xfId="61" applyFont="1" applyBorder="1" applyAlignment="1">
      <alignment horizontal="center" vertical="center"/>
      <protection/>
    </xf>
    <xf numFmtId="0" fontId="62" fillId="0" borderId="33" xfId="61" applyFont="1" applyBorder="1" applyAlignment="1">
      <alignment horizontal="center" vertical="center"/>
      <protection/>
    </xf>
    <xf numFmtId="0" fontId="67" fillId="0" borderId="33" xfId="85" applyFont="1" applyBorder="1" applyAlignment="1">
      <alignment horizontal="left"/>
      <protection/>
    </xf>
    <xf numFmtId="0" fontId="67" fillId="0" borderId="22" xfId="85" applyFont="1" applyFill="1" applyBorder="1" applyAlignment="1">
      <alignment horizontal="center"/>
      <protection/>
    </xf>
    <xf numFmtId="168" fontId="67" fillId="0" borderId="22" xfId="85" applyNumberFormat="1" applyFont="1" applyBorder="1" applyAlignment="1">
      <alignment horizontal="center" vertical="center"/>
      <protection/>
    </xf>
    <xf numFmtId="49" fontId="67" fillId="0" borderId="23" xfId="85" applyNumberFormat="1" applyFont="1" applyBorder="1" applyAlignment="1">
      <alignment horizontal="left"/>
      <protection/>
    </xf>
    <xf numFmtId="0" fontId="62" fillId="0" borderId="21" xfId="85" applyFont="1" applyBorder="1" applyAlignment="1">
      <alignment horizontal="center"/>
      <protection/>
    </xf>
    <xf numFmtId="0" fontId="52" fillId="0" borderId="22" xfId="85" applyFont="1" applyBorder="1" applyAlignment="1">
      <alignment horizontal="center"/>
      <protection/>
    </xf>
    <xf numFmtId="0" fontId="67" fillId="0" borderId="23" xfId="85" applyFont="1" applyBorder="1" applyAlignment="1">
      <alignment horizontal="left"/>
      <protection/>
    </xf>
    <xf numFmtId="0" fontId="62" fillId="0" borderId="33" xfId="85" applyFont="1" applyBorder="1" applyAlignment="1">
      <alignment horizontal="left"/>
      <protection/>
    </xf>
    <xf numFmtId="0" fontId="67" fillId="0" borderId="33" xfId="85" applyFont="1" applyFill="1" applyBorder="1" applyAlignment="1">
      <alignment horizontal="left"/>
      <protection/>
    </xf>
    <xf numFmtId="1" fontId="62" fillId="0" borderId="22" xfId="85" applyNumberFormat="1" applyFont="1" applyBorder="1" applyAlignment="1">
      <alignment horizontal="center" vertical="center"/>
      <protection/>
    </xf>
    <xf numFmtId="0" fontId="62" fillId="0" borderId="106" xfId="85" applyFont="1" applyBorder="1" applyAlignment="1">
      <alignment horizontal="left"/>
      <protection/>
    </xf>
    <xf numFmtId="168" fontId="62" fillId="0" borderId="15" xfId="85" applyNumberFormat="1" applyFont="1" applyBorder="1" applyAlignment="1">
      <alignment horizontal="center" vertical="center"/>
      <protection/>
    </xf>
    <xf numFmtId="0" fontId="62" fillId="0" borderId="33" xfId="85" applyFont="1" applyBorder="1">
      <alignment/>
      <protection/>
    </xf>
    <xf numFmtId="0" fontId="62" fillId="0" borderId="26" xfId="85" applyFont="1" applyBorder="1" applyAlignment="1">
      <alignment horizontal="center"/>
      <protection/>
    </xf>
    <xf numFmtId="0" fontId="67" fillId="0" borderId="34" xfId="85" applyFont="1" applyFill="1" applyBorder="1" applyAlignment="1">
      <alignment horizontal="left"/>
      <protection/>
    </xf>
    <xf numFmtId="0" fontId="52" fillId="0" borderId="27" xfId="85" applyFont="1" applyBorder="1" applyAlignment="1">
      <alignment horizontal="center"/>
      <protection/>
    </xf>
    <xf numFmtId="0" fontId="62" fillId="0" borderId="27" xfId="85" applyFont="1" applyBorder="1" applyAlignment="1">
      <alignment horizontal="center"/>
      <protection/>
    </xf>
    <xf numFmtId="168" fontId="62" fillId="0" borderId="27" xfId="85" applyNumberFormat="1" applyFont="1" applyBorder="1" applyAlignment="1">
      <alignment horizontal="center" vertical="center"/>
      <protection/>
    </xf>
    <xf numFmtId="0" fontId="67" fillId="0" borderId="28" xfId="85" applyFont="1" applyBorder="1" applyAlignment="1">
      <alignment horizontal="left"/>
      <protection/>
    </xf>
    <xf numFmtId="1" fontId="73" fillId="0" borderId="26" xfId="85" applyNumberFormat="1" applyFont="1" applyFill="1" applyBorder="1" applyAlignment="1">
      <alignment horizontal="center"/>
      <protection/>
    </xf>
    <xf numFmtId="0" fontId="62" fillId="0" borderId="25" xfId="61" applyFont="1" applyBorder="1" applyAlignment="1">
      <alignment horizontal="center" vertical="center"/>
      <protection/>
    </xf>
    <xf numFmtId="0" fontId="52" fillId="0" borderId="29" xfId="61" applyFont="1" applyBorder="1" applyAlignment="1">
      <alignment horizontal="center" vertical="center"/>
      <protection/>
    </xf>
    <xf numFmtId="0" fontId="62" fillId="0" borderId="34" xfId="61" applyFont="1" applyBorder="1" applyAlignment="1">
      <alignment horizontal="center" vertical="center"/>
      <protection/>
    </xf>
    <xf numFmtId="0" fontId="32" fillId="0" borderId="0" xfId="90" applyFont="1">
      <alignment/>
      <protection/>
    </xf>
    <xf numFmtId="0" fontId="63" fillId="0" borderId="0" xfId="90" applyFont="1">
      <alignment/>
      <protection/>
    </xf>
    <xf numFmtId="0" fontId="52" fillId="0" borderId="0" xfId="90" applyFont="1" applyAlignment="1">
      <alignment horizontal="center"/>
      <protection/>
    </xf>
    <xf numFmtId="0" fontId="63" fillId="0" borderId="0" xfId="90" applyFont="1" applyAlignment="1">
      <alignment horizontal="center"/>
      <protection/>
    </xf>
    <xf numFmtId="168" fontId="63" fillId="0" borderId="0" xfId="90" applyNumberFormat="1" applyFont="1" applyAlignment="1">
      <alignment horizontal="center"/>
      <protection/>
    </xf>
    <xf numFmtId="0" fontId="63" fillId="0" borderId="0" xfId="90" applyFont="1" applyFill="1" applyAlignment="1">
      <alignment horizontal="center"/>
      <protection/>
    </xf>
    <xf numFmtId="0" fontId="0" fillId="0" borderId="0" xfId="90" applyFont="1">
      <alignment/>
      <protection/>
    </xf>
    <xf numFmtId="0" fontId="44" fillId="24" borderId="0" xfId="85" applyFont="1" applyFill="1" applyBorder="1" applyAlignment="1">
      <alignment horizontal="center" vertical="center"/>
      <protection/>
    </xf>
    <xf numFmtId="0" fontId="44" fillId="20" borderId="109" xfId="85" applyFont="1" applyFill="1" applyBorder="1" applyAlignment="1">
      <alignment horizontal="center" vertical="center"/>
      <protection/>
    </xf>
    <xf numFmtId="0" fontId="0" fillId="0" borderId="0" xfId="85" applyFont="1" applyAlignment="1">
      <alignment vertical="center"/>
      <protection/>
    </xf>
    <xf numFmtId="0" fontId="62" fillId="0" borderId="106" xfId="77" applyFont="1" applyBorder="1" applyAlignment="1">
      <alignment horizontal="left" vertical="center"/>
      <protection/>
    </xf>
    <xf numFmtId="0" fontId="52" fillId="0" borderId="15" xfId="77" applyFont="1" applyBorder="1" applyAlignment="1">
      <alignment horizontal="center" vertical="center"/>
      <protection/>
    </xf>
    <xf numFmtId="0" fontId="62" fillId="0" borderId="15" xfId="77" applyFont="1" applyBorder="1" applyAlignment="1">
      <alignment horizontal="center" vertical="center"/>
      <protection/>
    </xf>
    <xf numFmtId="1" fontId="62" fillId="0" borderId="15" xfId="77" applyNumberFormat="1" applyFont="1" applyBorder="1" applyAlignment="1" quotePrefix="1">
      <alignment horizontal="center" vertical="center"/>
      <protection/>
    </xf>
    <xf numFmtId="0" fontId="62" fillId="0" borderId="16" xfId="77" applyFont="1" applyBorder="1" applyAlignment="1">
      <alignment horizontal="left" vertical="center"/>
      <protection/>
    </xf>
    <xf numFmtId="0" fontId="52" fillId="0" borderId="18" xfId="77" applyFont="1" applyBorder="1" applyAlignment="1">
      <alignment horizontal="center" vertical="center"/>
      <protection/>
    </xf>
    <xf numFmtId="1" fontId="67" fillId="24" borderId="165" xfId="85" applyNumberFormat="1" applyFont="1" applyFill="1" applyBorder="1">
      <alignment/>
      <protection/>
    </xf>
    <xf numFmtId="0" fontId="62" fillId="0" borderId="17" xfId="77" applyFont="1" applyBorder="1" applyAlignment="1">
      <alignment horizontal="center" vertical="center"/>
      <protection/>
    </xf>
    <xf numFmtId="0" fontId="52" fillId="0" borderId="38" xfId="77" applyFont="1" applyBorder="1" applyAlignment="1">
      <alignment horizontal="center" vertical="center"/>
      <protection/>
    </xf>
    <xf numFmtId="0" fontId="62" fillId="0" borderId="106" xfId="77" applyFont="1" applyBorder="1" applyAlignment="1">
      <alignment horizontal="center" vertical="center"/>
      <protection/>
    </xf>
    <xf numFmtId="0" fontId="44" fillId="0" borderId="0" xfId="85" applyFont="1">
      <alignment/>
      <protection/>
    </xf>
    <xf numFmtId="0" fontId="89" fillId="0" borderId="0" xfId="77" applyFont="1" applyBorder="1" applyAlignment="1">
      <alignment horizontal="center" vertical="center"/>
      <protection/>
    </xf>
    <xf numFmtId="0" fontId="89" fillId="0" borderId="0" xfId="77" applyFont="1" applyBorder="1" applyAlignment="1" quotePrefix="1">
      <alignment horizontal="center" vertical="center"/>
      <protection/>
    </xf>
    <xf numFmtId="0" fontId="20" fillId="0" borderId="0" xfId="77" applyFont="1" applyBorder="1" applyAlignment="1">
      <alignment horizontal="center" vertical="center"/>
      <protection/>
    </xf>
    <xf numFmtId="0" fontId="90" fillId="0" borderId="0" xfId="77" applyFont="1" applyBorder="1" applyAlignment="1">
      <alignment horizontal="center" vertical="center"/>
      <protection/>
    </xf>
    <xf numFmtId="0" fontId="62" fillId="0" borderId="33" xfId="77" applyFont="1" applyBorder="1" applyAlignment="1">
      <alignment horizontal="left" vertical="center"/>
      <protection/>
    </xf>
    <xf numFmtId="0" fontId="52" fillId="0" borderId="22" xfId="77" applyFont="1" applyBorder="1" applyAlignment="1">
      <alignment horizontal="center" vertical="center"/>
      <protection/>
    </xf>
    <xf numFmtId="0" fontId="62" fillId="0" borderId="22" xfId="77" applyFont="1" applyBorder="1" applyAlignment="1">
      <alignment horizontal="center" vertical="center"/>
      <protection/>
    </xf>
    <xf numFmtId="1" fontId="62" fillId="0" borderId="22" xfId="77" applyNumberFormat="1" applyFont="1" applyBorder="1" applyAlignment="1">
      <alignment horizontal="center" vertical="center"/>
      <protection/>
    </xf>
    <xf numFmtId="0" fontId="62" fillId="0" borderId="23" xfId="77" applyFont="1" applyBorder="1" applyAlignment="1">
      <alignment horizontal="left" vertical="center"/>
      <protection/>
    </xf>
    <xf numFmtId="0" fontId="52" fillId="0" borderId="21" xfId="77" applyFont="1" applyBorder="1" applyAlignment="1">
      <alignment horizontal="center" vertical="center"/>
      <protection/>
    </xf>
    <xf numFmtId="1" fontId="67" fillId="24" borderId="0" xfId="85" applyNumberFormat="1" applyFont="1" applyFill="1" applyBorder="1">
      <alignment/>
      <protection/>
    </xf>
    <xf numFmtId="0" fontId="62" fillId="0" borderId="19" xfId="77" applyFont="1" applyBorder="1" applyAlignment="1">
      <alignment horizontal="center" vertical="center"/>
      <protection/>
    </xf>
    <xf numFmtId="0" fontId="52" fillId="0" borderId="20" xfId="77" applyFont="1" applyBorder="1" applyAlignment="1">
      <alignment horizontal="center" vertical="center"/>
      <protection/>
    </xf>
    <xf numFmtId="0" fontId="62" fillId="0" borderId="33" xfId="77" applyFont="1" applyBorder="1" applyAlignment="1">
      <alignment horizontal="center" vertical="center"/>
      <protection/>
    </xf>
    <xf numFmtId="0" fontId="62" fillId="24" borderId="0" xfId="85" applyFont="1" applyFill="1" applyBorder="1" applyAlignment="1">
      <alignment horizontal="center"/>
      <protection/>
    </xf>
    <xf numFmtId="0" fontId="62" fillId="0" borderId="34" xfId="77" applyFont="1" applyBorder="1" applyAlignment="1">
      <alignment horizontal="left" vertical="center"/>
      <protection/>
    </xf>
    <xf numFmtId="0" fontId="52" fillId="0" borderId="27" xfId="77" applyFont="1" applyBorder="1" applyAlignment="1">
      <alignment horizontal="center" vertical="center"/>
      <protection/>
    </xf>
    <xf numFmtId="0" fontId="62" fillId="0" borderId="27" xfId="77" applyFont="1" applyBorder="1" applyAlignment="1">
      <alignment horizontal="center" vertical="center"/>
      <protection/>
    </xf>
    <xf numFmtId="1" fontId="62" fillId="0" borderId="27" xfId="77" applyNumberFormat="1" applyFont="1" applyBorder="1" applyAlignment="1">
      <alignment horizontal="center" vertical="center"/>
      <protection/>
    </xf>
    <xf numFmtId="0" fontId="62" fillId="0" borderId="28" xfId="77" applyFont="1" applyBorder="1" applyAlignment="1">
      <alignment horizontal="left" vertical="center"/>
      <protection/>
    </xf>
    <xf numFmtId="0" fontId="52" fillId="0" borderId="26" xfId="77" applyFont="1" applyBorder="1" applyAlignment="1">
      <alignment horizontal="center" vertical="center"/>
      <protection/>
    </xf>
    <xf numFmtId="0" fontId="62" fillId="0" borderId="25" xfId="77" applyFont="1" applyBorder="1" applyAlignment="1">
      <alignment horizontal="center" vertical="center"/>
      <protection/>
    </xf>
    <xf numFmtId="0" fontId="52" fillId="0" borderId="29" xfId="77" applyFont="1" applyBorder="1" applyAlignment="1">
      <alignment horizontal="center" vertical="center"/>
      <protection/>
    </xf>
    <xf numFmtId="0" fontId="62" fillId="0" borderId="34" xfId="77" applyFont="1" applyBorder="1" applyAlignment="1">
      <alignment horizontal="center" vertical="center"/>
      <protection/>
    </xf>
    <xf numFmtId="0" fontId="67" fillId="0" borderId="0" xfId="85" applyFont="1" applyBorder="1" applyAlignment="1">
      <alignment horizontal="left"/>
      <protection/>
    </xf>
    <xf numFmtId="0" fontId="73" fillId="0" borderId="0" xfId="85" applyFont="1" applyFill="1" applyBorder="1" applyAlignment="1">
      <alignment horizontal="center"/>
      <protection/>
    </xf>
    <xf numFmtId="49" fontId="67" fillId="0" borderId="0" xfId="85" applyNumberFormat="1" applyFont="1" applyBorder="1" applyAlignment="1">
      <alignment horizontal="center"/>
      <protection/>
    </xf>
    <xf numFmtId="1" fontId="73" fillId="0" borderId="0" xfId="85" applyNumberFormat="1" applyFont="1" applyFill="1" applyBorder="1" applyAlignment="1">
      <alignment horizontal="center"/>
      <protection/>
    </xf>
    <xf numFmtId="0" fontId="67" fillId="0" borderId="0" xfId="85" applyFont="1" applyBorder="1" applyAlignment="1">
      <alignment horizontal="right"/>
      <protection/>
    </xf>
    <xf numFmtId="0" fontId="52" fillId="0" borderId="0" xfId="85" applyFont="1" applyBorder="1">
      <alignment/>
      <protection/>
    </xf>
    <xf numFmtId="0" fontId="62" fillId="0" borderId="0" xfId="85" applyFont="1" applyBorder="1" applyAlignment="1">
      <alignment horizontal="right"/>
      <protection/>
    </xf>
    <xf numFmtId="0" fontId="62" fillId="0" borderId="0" xfId="85" applyFont="1" applyBorder="1" applyAlignment="1">
      <alignment vertical="center"/>
      <protection/>
    </xf>
    <xf numFmtId="0" fontId="20" fillId="0" borderId="0" xfId="85" applyFont="1" applyBorder="1" applyAlignment="1">
      <alignment horizontal="center"/>
      <protection/>
    </xf>
    <xf numFmtId="0" fontId="0" fillId="0" borderId="0" xfId="85" applyFont="1" applyAlignment="1">
      <alignment horizontal="left"/>
      <protection/>
    </xf>
    <xf numFmtId="0" fontId="52" fillId="0" borderId="0" xfId="85" applyFont="1" applyAlignment="1">
      <alignment horizontal="center"/>
      <protection/>
    </xf>
    <xf numFmtId="0" fontId="0" fillId="0" borderId="0" xfId="85" applyFont="1" applyAlignment="1">
      <alignment horizontal="center"/>
      <protection/>
    </xf>
    <xf numFmtId="0" fontId="51" fillId="0" borderId="0" xfId="85" applyFont="1" applyAlignment="1">
      <alignment horizontal="center"/>
      <protection/>
    </xf>
    <xf numFmtId="0" fontId="1" fillId="0" borderId="0" xfId="85" applyFont="1" applyBorder="1" applyAlignment="1">
      <alignment horizontal="center"/>
      <protection/>
    </xf>
    <xf numFmtId="0" fontId="1" fillId="0" borderId="0" xfId="85" applyFont="1" applyBorder="1">
      <alignment/>
      <protection/>
    </xf>
    <xf numFmtId="0" fontId="0" fillId="0" borderId="0" xfId="85" applyFont="1" applyBorder="1">
      <alignment/>
      <protection/>
    </xf>
    <xf numFmtId="1" fontId="1" fillId="0" borderId="0" xfId="85" applyNumberFormat="1" applyFont="1" applyFill="1" applyBorder="1">
      <alignment/>
      <protection/>
    </xf>
    <xf numFmtId="0" fontId="20" fillId="0" borderId="0" xfId="85" applyFont="1">
      <alignment/>
      <protection/>
    </xf>
    <xf numFmtId="0" fontId="0" fillId="0" borderId="0" xfId="85" applyFont="1" applyBorder="1" applyAlignment="1">
      <alignment horizontal="left"/>
      <protection/>
    </xf>
    <xf numFmtId="0" fontId="0" fillId="0" borderId="0" xfId="85" applyFont="1" applyBorder="1" applyAlignment="1">
      <alignment horizontal="center"/>
      <protection/>
    </xf>
    <xf numFmtId="0" fontId="51" fillId="0" borderId="0" xfId="85" applyFont="1" applyBorder="1" applyAlignment="1">
      <alignment horizontal="center"/>
      <protection/>
    </xf>
    <xf numFmtId="1" fontId="0" fillId="0" borderId="0" xfId="85" applyNumberFormat="1" applyFont="1" applyBorder="1">
      <alignment/>
      <protection/>
    </xf>
    <xf numFmtId="0" fontId="20" fillId="0" borderId="0" xfId="85" applyFont="1" applyAlignment="1">
      <alignment horizontal="center"/>
      <protection/>
    </xf>
    <xf numFmtId="1" fontId="0" fillId="0" borderId="0" xfId="85" applyNumberFormat="1" applyFont="1">
      <alignment/>
      <protection/>
    </xf>
    <xf numFmtId="0" fontId="22" fillId="0" borderId="0" xfId="92" applyFont="1" applyBorder="1" applyAlignment="1">
      <alignment horizontal="center"/>
      <protection/>
    </xf>
    <xf numFmtId="0" fontId="34" fillId="0" borderId="0" xfId="89" applyFont="1" applyAlignment="1">
      <alignment horizontal="center" vertical="center"/>
    </xf>
    <xf numFmtId="0" fontId="0" fillId="0" borderId="0" xfId="89" applyAlignment="1">
      <alignment horizontal="center"/>
    </xf>
    <xf numFmtId="0" fontId="34" fillId="0" borderId="0" xfId="85" applyFont="1" applyAlignment="1">
      <alignment horizontal="center"/>
      <protection/>
    </xf>
    <xf numFmtId="0" fontId="32" fillId="0" borderId="0" xfId="85" applyFont="1" applyAlignment="1">
      <alignment horizontal="left"/>
      <protection/>
    </xf>
    <xf numFmtId="0" fontId="36" fillId="23" borderId="30" xfId="0" applyFont="1" applyFill="1" applyBorder="1" applyAlignment="1">
      <alignment horizontal="center" vertical="center"/>
    </xf>
    <xf numFmtId="0" fontId="36" fillId="23" borderId="64" xfId="0" applyFont="1" applyFill="1" applyBorder="1" applyAlignment="1">
      <alignment horizontal="center" vertical="center"/>
    </xf>
    <xf numFmtId="0" fontId="1" fillId="0" borderId="23" xfId="0" applyFont="1" applyBorder="1" applyAlignment="1" applyProtection="1">
      <alignment horizontal="left"/>
      <protection/>
    </xf>
    <xf numFmtId="0" fontId="1" fillId="0" borderId="55" xfId="0" applyFont="1" applyBorder="1" applyAlignment="1" applyProtection="1">
      <alignment horizontal="left"/>
      <protection/>
    </xf>
    <xf numFmtId="9" fontId="34" fillId="0" borderId="0" xfId="97" applyFont="1" applyBorder="1" applyAlignment="1">
      <alignment horizontal="center" vertical="center"/>
    </xf>
    <xf numFmtId="9" fontId="0" fillId="0" borderId="0" xfId="97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23" borderId="35" xfId="0" applyFont="1" applyFill="1" applyBorder="1" applyAlignment="1">
      <alignment horizontal="center"/>
    </xf>
    <xf numFmtId="0" fontId="20" fillId="23" borderId="109" xfId="0" applyFont="1" applyFill="1" applyBorder="1" applyAlignment="1">
      <alignment horizontal="center"/>
    </xf>
    <xf numFmtId="0" fontId="20" fillId="23" borderId="64" xfId="0" applyFont="1" applyFill="1" applyBorder="1" applyAlignment="1">
      <alignment horizontal="center"/>
    </xf>
    <xf numFmtId="0" fontId="36" fillId="23" borderId="35" xfId="0" applyFont="1" applyFill="1" applyBorder="1" applyAlignment="1">
      <alignment horizontal="center" vertical="center"/>
    </xf>
    <xf numFmtId="0" fontId="22" fillId="0" borderId="0" xfId="63" applyFont="1" applyAlignment="1">
      <alignment horizontal="center" vertical="center"/>
      <protection/>
    </xf>
    <xf numFmtId="0" fontId="56" fillId="0" borderId="0" xfId="63" applyFont="1" applyAlignment="1">
      <alignment horizontal="center" vertical="center"/>
      <protection/>
    </xf>
    <xf numFmtId="0" fontId="1" fillId="0" borderId="0" xfId="63" applyFont="1" applyAlignment="1">
      <alignment/>
      <protection/>
    </xf>
    <xf numFmtId="0" fontId="34" fillId="0" borderId="0" xfId="63" applyFont="1" applyAlignment="1">
      <alignment horizontal="center" vertical="center"/>
      <protection/>
    </xf>
    <xf numFmtId="0" fontId="35" fillId="0" borderId="0" xfId="63" applyFont="1" applyAlignment="1">
      <alignment horizontal="center" vertical="center"/>
      <protection/>
    </xf>
    <xf numFmtId="0" fontId="0" fillId="0" borderId="0" xfId="63" applyAlignment="1">
      <alignment/>
      <protection/>
    </xf>
    <xf numFmtId="0" fontId="25" fillId="0" borderId="40" xfId="78" applyFont="1" applyBorder="1" applyAlignment="1">
      <alignment horizontal="left" vertical="center"/>
      <protection/>
    </xf>
    <xf numFmtId="0" fontId="22" fillId="0" borderId="0" xfId="78" applyFont="1" applyAlignment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44" fillId="0" borderId="83" xfId="61" applyFont="1" applyFill="1" applyBorder="1" applyAlignment="1">
      <alignment horizontal="center" vertical="center" wrapText="1"/>
      <protection/>
    </xf>
    <xf numFmtId="0" fontId="44" fillId="0" borderId="82" xfId="61" applyFont="1" applyFill="1" applyBorder="1" applyAlignment="1">
      <alignment horizontal="center" vertical="center" wrapText="1"/>
      <protection/>
    </xf>
    <xf numFmtId="0" fontId="44" fillId="0" borderId="95" xfId="61" applyFont="1" applyFill="1" applyBorder="1" applyAlignment="1">
      <alignment horizontal="center" vertical="center" wrapText="1"/>
      <protection/>
    </xf>
    <xf numFmtId="0" fontId="44" fillId="0" borderId="91" xfId="61" applyFont="1" applyFill="1" applyBorder="1" applyAlignment="1">
      <alignment horizontal="center" vertical="center" wrapText="1"/>
      <protection/>
    </xf>
    <xf numFmtId="0" fontId="44" fillId="0" borderId="40" xfId="61" applyFont="1" applyFill="1" applyBorder="1" applyAlignment="1">
      <alignment horizontal="center" vertical="center" wrapText="1"/>
      <protection/>
    </xf>
    <xf numFmtId="0" fontId="44" fillId="0" borderId="174" xfId="61" applyFont="1" applyFill="1" applyBorder="1" applyAlignment="1">
      <alignment horizontal="center" vertical="center" wrapText="1"/>
      <protection/>
    </xf>
    <xf numFmtId="0" fontId="34" fillId="0" borderId="0" xfId="61" applyFont="1" applyAlignment="1">
      <alignment horizontal="center" vertical="center"/>
      <protection/>
    </xf>
    <xf numFmtId="0" fontId="35" fillId="0" borderId="0" xfId="61" applyFont="1" applyAlignment="1">
      <alignment horizontal="center" vertical="center"/>
      <protection/>
    </xf>
    <xf numFmtId="0" fontId="44" fillId="23" borderId="215" xfId="61" applyFont="1" applyFill="1" applyBorder="1" applyAlignment="1">
      <alignment horizontal="center" vertical="center"/>
      <protection/>
    </xf>
    <xf numFmtId="0" fontId="44" fillId="23" borderId="216" xfId="61" applyFont="1" applyFill="1" applyBorder="1" applyAlignment="1">
      <alignment horizontal="center" vertical="center"/>
      <protection/>
    </xf>
    <xf numFmtId="0" fontId="88" fillId="0" borderId="216" xfId="78" applyFont="1" applyBorder="1" applyAlignment="1">
      <alignment/>
      <protection/>
    </xf>
    <xf numFmtId="0" fontId="22" fillId="0" borderId="0" xfId="61" applyFont="1" applyAlignment="1">
      <alignment horizontal="center" vertical="center"/>
      <protection/>
    </xf>
    <xf numFmtId="0" fontId="32" fillId="0" borderId="40" xfId="78" applyFont="1" applyBorder="1" applyAlignment="1">
      <alignment horizontal="left" vertical="center"/>
      <protection/>
    </xf>
    <xf numFmtId="0" fontId="34" fillId="0" borderId="0" xfId="63" applyFont="1" applyBorder="1" applyAlignment="1">
      <alignment horizontal="center"/>
      <protection/>
    </xf>
    <xf numFmtId="0" fontId="32" fillId="0" borderId="0" xfId="78" applyFont="1" applyBorder="1" applyAlignment="1">
      <alignment horizontal="left" vertical="center"/>
      <protection/>
    </xf>
    <xf numFmtId="0" fontId="92" fillId="0" borderId="40" xfId="78" applyBorder="1" applyAlignment="1">
      <alignment vertical="center"/>
      <protection/>
    </xf>
    <xf numFmtId="0" fontId="34" fillId="0" borderId="0" xfId="91" applyFont="1" applyAlignment="1">
      <alignment horizontal="center" vertical="center"/>
      <protection/>
    </xf>
    <xf numFmtId="0" fontId="39" fillId="0" borderId="0" xfId="91" applyFont="1" applyAlignment="1">
      <alignment horizontal="center"/>
      <protection/>
    </xf>
    <xf numFmtId="0" fontId="28" fillId="0" borderId="0" xfId="91" applyAlignment="1">
      <alignment/>
      <protection/>
    </xf>
    <xf numFmtId="0" fontId="46" fillId="0" borderId="0" xfId="93" applyFont="1" applyAlignment="1">
      <alignment horizontal="center" vertical="center"/>
      <protection/>
    </xf>
    <xf numFmtId="0" fontId="28" fillId="0" borderId="0" xfId="93" applyAlignment="1">
      <alignment horizontal="center"/>
      <protection/>
    </xf>
    <xf numFmtId="0" fontId="34" fillId="0" borderId="0" xfId="93" applyFont="1" applyAlignment="1">
      <alignment horizontal="center" vertical="center"/>
      <protection/>
    </xf>
    <xf numFmtId="0" fontId="28" fillId="0" borderId="0" xfId="93" applyAlignment="1">
      <alignment/>
      <protection/>
    </xf>
    <xf numFmtId="0" fontId="40" fillId="0" borderId="0" xfId="63" applyFont="1" applyAlignment="1">
      <alignment horizontal="center" vertical="center"/>
      <protection/>
    </xf>
    <xf numFmtId="0" fontId="32" fillId="0" borderId="0" xfId="63" applyFont="1" applyAlignment="1">
      <alignment/>
      <protection/>
    </xf>
    <xf numFmtId="0" fontId="34" fillId="0" borderId="0" xfId="94" applyFont="1" applyBorder="1" applyAlignment="1">
      <alignment horizontal="center" vertical="center"/>
      <protection/>
    </xf>
    <xf numFmtId="0" fontId="22" fillId="0" borderId="0" xfId="82" applyFont="1" applyAlignment="1">
      <alignment horizontal="center" vertical="center"/>
      <protection/>
    </xf>
    <xf numFmtId="0" fontId="50" fillId="0" borderId="0" xfId="82" applyFont="1" applyAlignment="1">
      <alignment vertical="center"/>
      <protection/>
    </xf>
    <xf numFmtId="0" fontId="28" fillId="0" borderId="0" xfId="82" applyAlignment="1">
      <alignment vertical="center"/>
      <protection/>
    </xf>
    <xf numFmtId="0" fontId="25" fillId="0" borderId="40" xfId="82" applyFont="1" applyBorder="1" applyAlignment="1">
      <alignment horizontal="left"/>
      <protection/>
    </xf>
    <xf numFmtId="0" fontId="34" fillId="0" borderId="0" xfId="87" applyFont="1" applyBorder="1" applyAlignment="1">
      <alignment horizontal="center" vertical="center"/>
      <protection/>
    </xf>
    <xf numFmtId="0" fontId="31" fillId="24" borderId="0" xfId="0" applyFont="1" applyFill="1" applyAlignment="1">
      <alignment horizontal="center"/>
    </xf>
    <xf numFmtId="0" fontId="34" fillId="0" borderId="0" xfId="80" applyFont="1" applyAlignment="1">
      <alignment horizontal="center" vertical="center"/>
      <protection/>
    </xf>
    <xf numFmtId="0" fontId="40" fillId="0" borderId="0" xfId="80" applyFont="1" applyAlignment="1">
      <alignment horizontal="center" vertical="center"/>
      <protection/>
    </xf>
    <xf numFmtId="0" fontId="0" fillId="0" borderId="0" xfId="80" applyAlignment="1">
      <alignment/>
      <protection/>
    </xf>
    <xf numFmtId="0" fontId="1" fillId="0" borderId="0" xfId="75" applyAlignment="1">
      <alignment/>
      <protection/>
    </xf>
    <xf numFmtId="0" fontId="34" fillId="0" borderId="0" xfId="80" applyFont="1" applyAlignment="1">
      <alignment horizontal="center" vertical="center" wrapText="1"/>
      <protection/>
    </xf>
    <xf numFmtId="0" fontId="32" fillId="24" borderId="40" xfId="80" applyFont="1" applyFill="1" applyBorder="1" applyAlignment="1">
      <alignment horizontal="left" vertical="center"/>
      <protection/>
    </xf>
    <xf numFmtId="0" fontId="1" fillId="0" borderId="40" xfId="81" applyBorder="1" applyAlignment="1">
      <alignment vertical="center"/>
      <protection/>
    </xf>
    <xf numFmtId="0" fontId="34" fillId="0" borderId="0" xfId="61" applyFont="1" applyBorder="1" applyAlignment="1">
      <alignment horizontal="center" vertical="center"/>
      <protection/>
    </xf>
    <xf numFmtId="0" fontId="34" fillId="0" borderId="0" xfId="79" applyFont="1" applyBorder="1" applyAlignment="1">
      <alignment horizontal="center" vertical="center"/>
      <protection/>
    </xf>
  </cellXfs>
  <cellStyles count="9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Euro" xfId="44"/>
    <cellStyle name="Insatisfaisant" xfId="45"/>
    <cellStyle name="Hyperlink" xfId="46"/>
    <cellStyle name="Lien hypertexte 2" xfId="47"/>
    <cellStyle name="Followed Hyperlink" xfId="48"/>
    <cellStyle name="Comma" xfId="49"/>
    <cellStyle name="Comma [0]" xfId="50"/>
    <cellStyle name="Milliers 2" xfId="51"/>
    <cellStyle name="Milliers 2 2" xfId="52"/>
    <cellStyle name="Milliers 3" xfId="53"/>
    <cellStyle name="Milliers 3 2" xfId="54"/>
    <cellStyle name="Milliers 3 2 2" xfId="55"/>
    <cellStyle name="Milliers 4" xfId="56"/>
    <cellStyle name="Currency" xfId="57"/>
    <cellStyle name="Currency [0]" xfId="58"/>
    <cellStyle name="Neutre" xfId="59"/>
    <cellStyle name="Non défini" xfId="60"/>
    <cellStyle name="Normal 2" xfId="61"/>
    <cellStyle name="Normal 2 2" xfId="62"/>
    <cellStyle name="Normal 2 2 2" xfId="63"/>
    <cellStyle name="Normal 2 2 2 2" xfId="64"/>
    <cellStyle name="Normal 2 2 2 3" xfId="65"/>
    <cellStyle name="Normal 2 2 2_Electro 7 " xfId="66"/>
    <cellStyle name="Normal 2 2_Electro 7 " xfId="67"/>
    <cellStyle name="Normal 2 3" xfId="68"/>
    <cellStyle name="Normal 2 3 2" xfId="69"/>
    <cellStyle name="Normal 2 3_Electro 7 " xfId="70"/>
    <cellStyle name="Normal 2_Electro 7 " xfId="71"/>
    <cellStyle name="Normal 3" xfId="72"/>
    <cellStyle name="Normal 3 2" xfId="73"/>
    <cellStyle name="Normal 3 3" xfId="74"/>
    <cellStyle name="Normal 3 3 2" xfId="75"/>
    <cellStyle name="Normal 3_Electro 7 " xfId="76"/>
    <cellStyle name="Normal 4" xfId="77"/>
    <cellStyle name="Normal 5" xfId="78"/>
    <cellStyle name="Normal_Annexe 7 Résultats Seniors CDF FF2000" xfId="79"/>
    <cellStyle name="Normal_CF 2007 F3K" xfId="80"/>
    <cellStyle name="Normal_CF2009F3K" xfId="81"/>
    <cellStyle name="Normal_Classement CDF F3M" xfId="82"/>
    <cellStyle name="Normal_F3j contest Sermange 2005" xfId="83"/>
    <cellStyle name="Normal_Liste%20participants(3)" xfId="84"/>
    <cellStyle name="Normal_Résult CHF F1E 2009" xfId="85"/>
    <cellStyle name="Normal_Résultat_championnat_France_maquette_2007" xfId="86"/>
    <cellStyle name="Normal_résultats CH F F3F" xfId="87"/>
    <cellStyle name="Normal_resultats CH F F3M" xfId="88"/>
    <cellStyle name="Normal_Résultats ch FRANCE VL 2008 F" xfId="89"/>
    <cellStyle name="Normal_Résultats championnat de France 2009-FF2000.xls" xfId="90"/>
    <cellStyle name="Normal_Résultats Championnat de France Maquette Avions et Hélicoptères à Cognac" xfId="91"/>
    <cellStyle name="Normal_résultats F1D 2009" xfId="92"/>
    <cellStyle name="Normal_Résultats Maquette Planeur à Léognan" xfId="93"/>
    <cellStyle name="Normal_Résultats officiels CDF E7 2010" xfId="94"/>
    <cellStyle name="Normal_Résultats_CF_Maquette_Avion.Hélicoptère_Blois_2010" xfId="95"/>
    <cellStyle name="Percent" xfId="96"/>
    <cellStyle name="Pourcentage 2" xfId="97"/>
    <cellStyle name="Remarque" xfId="98"/>
    <cellStyle name="Sortie" xfId="99"/>
    <cellStyle name="Texte explicatif" xfId="100"/>
    <cellStyle name="Titre " xfId="101"/>
    <cellStyle name="Titre 1" xfId="102"/>
    <cellStyle name="Titre 1" xfId="103"/>
    <cellStyle name="Titre 2" xfId="104"/>
    <cellStyle name="Titre 3" xfId="105"/>
    <cellStyle name="Titre 4" xfId="106"/>
    <cellStyle name="Total" xfId="107"/>
    <cellStyle name="Vérification de cellule" xfId="108"/>
  </cellStyles>
  <dxfs count="40">
    <dxf>
      <font>
        <color indexed="9"/>
      </font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52"/>
          <bgColor indexed="53"/>
        </patternFill>
      </fill>
    </dxf>
    <dxf>
      <fill>
        <patternFill patternType="solid">
          <fgColor indexed="31"/>
          <bgColor indexed="22"/>
        </patternFill>
      </fill>
    </dxf>
    <dxf>
      <fill>
        <patternFill patternType="solid">
          <fgColor indexed="13"/>
          <bgColor indexed="51"/>
        </patternFill>
      </fill>
    </dxf>
    <dxf>
      <font>
        <color indexed="9"/>
      </font>
    </dxf>
    <dxf>
      <font>
        <color indexed="8"/>
      </font>
      <fill>
        <patternFill>
          <bgColor indexed="9"/>
        </patternFill>
      </fill>
    </dxf>
    <dxf>
      <font>
        <b val="0"/>
        <i val="0"/>
        <u val="none"/>
        <strike val="0"/>
        <sz val="10"/>
        <color indexed="10"/>
      </font>
    </dxf>
    <dxf>
      <font>
        <b val="0"/>
        <i val="0"/>
        <u val="none"/>
        <strike val="0"/>
        <sz val="10"/>
        <color indexed="10"/>
      </font>
    </dxf>
    <dxf>
      <font>
        <b val="0"/>
        <i val="0"/>
        <u val="none"/>
        <strike val="0"/>
        <sz val="10"/>
        <color indexed="10"/>
      </font>
    </dxf>
    <dxf>
      <font>
        <b val="0"/>
        <i val="0"/>
        <u val="none"/>
        <strike val="0"/>
        <sz val="10"/>
        <color indexed="10"/>
      </font>
    </dxf>
    <dxf>
      <font>
        <b val="0"/>
        <i val="0"/>
        <u val="none"/>
        <strike val="0"/>
        <sz val="10"/>
        <color indexed="10"/>
      </font>
    </dxf>
    <dxf>
      <font>
        <b val="0"/>
        <color indexed="8"/>
      </font>
      <fill>
        <patternFill patternType="solid">
          <fgColor indexed="26"/>
          <bgColor indexed="9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color indexed="9"/>
      </font>
    </dxf>
    <dxf>
      <font>
        <b val="0"/>
        <i val="0"/>
        <strike val="0"/>
      </font>
    </dxf>
    <dxf>
      <font>
        <b val="0"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externalLink" Target="externalLinks/externalLink8.xml" /><Relationship Id="rId31" Type="http://schemas.openxmlformats.org/officeDocument/2006/relationships/externalLink" Target="externalLinks/externalLink9.xml" /><Relationship Id="rId32" Type="http://schemas.openxmlformats.org/officeDocument/2006/relationships/externalLink" Target="externalLinks/externalLink10.xml" /><Relationship Id="rId33" Type="http://schemas.openxmlformats.org/officeDocument/2006/relationships/externalLink" Target="externalLinks/externalLink11.xml" /><Relationship Id="rId34" Type="http://schemas.openxmlformats.org/officeDocument/2006/relationships/externalLink" Target="externalLinks/externalLink12.xml" /><Relationship Id="rId35" Type="http://schemas.openxmlformats.org/officeDocument/2006/relationships/externalLink" Target="externalLinks/externalLink13.xml" /><Relationship Id="rId36" Type="http://schemas.openxmlformats.org/officeDocument/2006/relationships/externalLink" Target="externalLinks/externalLink14.xml" /><Relationship Id="rId37" Type="http://schemas.openxmlformats.org/officeDocument/2006/relationships/externalLink" Target="externalLinks/externalLink15.xml" /><Relationship Id="rId38" Type="http://schemas.openxmlformats.org/officeDocument/2006/relationships/externalLink" Target="externalLinks/externalLink16.xml" /><Relationship Id="rId39" Type="http://schemas.openxmlformats.org/officeDocument/2006/relationships/externalLink" Target="externalLinks/externalLink17.xml" /><Relationship Id="rId40" Type="http://schemas.openxmlformats.org/officeDocument/2006/relationships/externalLink" Target="externalLinks/externalLink18.xml" /><Relationship Id="rId41" Type="http://schemas.openxmlformats.org/officeDocument/2006/relationships/externalLink" Target="externalLinks/externalLink19.xml" /><Relationship Id="rId42" Type="http://schemas.openxmlformats.org/officeDocument/2006/relationships/externalLink" Target="externalLinks/externalLink20.xml" /><Relationship Id="rId43" Type="http://schemas.openxmlformats.org/officeDocument/2006/relationships/externalLink" Target="externalLinks/externalLink21.xml" /><Relationship Id="rId44" Type="http://schemas.openxmlformats.org/officeDocument/2006/relationships/externalLink" Target="externalLinks/externalLink22.xml" /><Relationship Id="rId45" Type="http://schemas.openxmlformats.org/officeDocument/2006/relationships/externalLink" Target="externalLinks/externalLink23.xml" /><Relationship Id="rId46" Type="http://schemas.openxmlformats.org/officeDocument/2006/relationships/externalLink" Target="externalLinks/externalLink24.xml" /><Relationship Id="rId47" Type="http://schemas.openxmlformats.org/officeDocument/2006/relationships/externalLink" Target="externalLinks/externalLink25.xml" /><Relationship Id="rId48" Type="http://schemas.openxmlformats.org/officeDocument/2006/relationships/externalLink" Target="externalLinks/externalLink26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-tv\easyphp$\Documents%20and%20Settings\user\Local%20Settings\Temporary%20Internet%20Files\Content.IE5\V2JKNG9O\MAQUETTE%20(avion%20&amp;%20h&#233;lico)\0%200%20MAQUETTE_2010\Championnat%20de%20France%20Avions%202010\R&#233;sultats%20Maquette_Avions_2010_versionCF_BLOIS_DIMANCH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ur\dossierscommuns\Documents%20and%20Settings\user\Local%20Settings\Temporary%20Internet%20Files\Content.IE5\FTFDH7L9\R&#233;sultats%20d&#233;taill&#233;s\CF%202010%20Maquette%20R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IE5\V2JKNG9O\MAQUETTE%20(avion%20&amp;%20h&#233;lico)\0%200%20MAQUETTE_2010\Championnat%20de%20France%20Avions%202010\R&#233;sultats%20Maquette_Avions_2010_versionCF_BLOIS_DIMANCH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IE5\V2JKNG9O\MAQUETTE%20(avion%20&amp;%20h&#233;lico)\0%200%20MAQUETTE_2010\Championnat%20de%20France%20Avions%202010\Copie%20de%20R&#233;sultats%20Maquettes_H&#233;licos_2010_versionCF_BLOI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IE5\V2JKNG9O\MAQUETTE%20(avion%20&amp;%20h&#233;lico)\0%200%20Docs%20Maquette\Concurrents_Maquettes_Avions_H&#233;licos_Planeurs_s&#233;lections_CF_201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IE5\FTFDH7L9\R&#233;sultats%20d&#233;taill&#233;s\CF%202010%20Maquette%20RC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fam.asso.fr/activite/pdf/champ_france/Resultats_championnats_France_20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ur\dossierscommuns\COMPETITIONS%20NATIONALES\2012\MOTOPLANEUR%20ELECTRIQUE\R&#233;sultats%20championnats%20de%20France%20F5B%2020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ur\Documents%20and%20Settings\user\Local%20Settings\Temporary%20Internet%20Files\Content.IE5\V2JKNG9O\MAQUETTE%20(avion%20&amp;%20h&#233;lico)\0%200%20MAQUETTE_2010\Championnat%20de%20France%20Avions%202010\R&#233;sultats%20Maquette_Avions_2010_versionCF_BLOIS_DIMANCHE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ur\Documents%20and%20Settings\user\Local%20Settings\Temporary%20Internet%20Files\Content.IE5\V2JKNG9O\MAQUETTE%20(avion%20&amp;%20h&#233;lico)\0%200%20MAQUETTE_2010\Championnat%20de%20France%20Avions%202010\Copie%20de%20R&#233;sultats%20Maquettes_H&#233;licos_2010_versionCF_BLOI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ur\SAUVE_dell_6_02_2010\1%201%20Maquettes%20Avions%202009\Dossiers%20vers%20FFAM_CF2009\1%201%20Maquettes%202008_2009\1%20CF%20Maquettes%20Avions%20Cognac%202008\Liste%20participants\7-liste%20des%20concurrents%20CF%20maquettes%20Cognac%20JC16_07_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-tv\easyphp$\Documents%20and%20Settings\user\Local%20Settings\Temporary%20Internet%20Files\Content.IE5\V2JKNG9O\MAQUETTE%20(avion%20&amp;%20h&#233;lico)\0%200%20MAQUETTE_2010\Championnat%20de%20France%20Avions%202010\Copie%20de%20R&#233;sultats%20Maquettes_H&#233;licos_2010_versionCF_BLOI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ur\Documents%20and%20Settings\user\Local%20Settings\Temporary%20Internet%20Files\Content.IE5\V2JKNG9O\MAQUETTE%20(avion%20&amp;%20h&#233;lico)\0%200%20Docs%20Maquette\Concurrents_Maquettes_Avions_H&#233;licos_Planeurs_s&#233;lections_CF_201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1\Local%20Settings\Temporary%20Internet%20Files\Content.IE5\OKESP7QZ\Copie%20de%20R&#233;sultats%20championnats%20de%20France%20F3B%20201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ur\dossierscommuns\Documents%20and%20Settings\user\Local%20Settings\Temporary%20Internet%20Files\Content.IE5\0SMDPG93\r&#233;sultats%20championnats%20de%20France%202010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R&#233;sultats%20d&#233;taill&#233;s\CF%202012%20Avion%20voltige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SAUVE_dell_6_02_2010\1%201%20Maquettes%20Avions%202009\Dossiers%20vers%20FFAM_CF2009\1%201%20Maquettes%202008_2009\1%20CF%20Maquettes%20Avions%20Cognac%202008\Liste%20participants\7-liste%20des%20concurrents%20CF%20maquettes%20Cognac%20JC16_07_08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ur\dossierscommuns\COMPETITIONS%20NATIONALES\2012\F3K\R&#233;sultats%20championnats%20de%20France%20F3K%202012%20(2)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R&#233;sultats%20d&#233;taill&#233;s\CF%202012%20Electro%2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AUVE_dell_6_02_2010\1%201%20Maquettes%20Avions%202009\Dossiers%20vers%20FFAM_CF2009\1%201%20Maquettes%202008_2009\1%20CF%20Maquettes%20Avions%20Cognac%202008\Liste%20participants\7-liste%20des%20concurrents%20CF%20maquettes%20Cognac%20JC16_07_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-tv\easyphp$\Documents%20and%20Settings\user\Local%20Settings\Temporary%20Internet%20Files\Content.IE5\V2JKNG9O\MAQUETTE%20(avion%20&amp;%20h&#233;lico)\0%200%20Docs%20Maquette\Concurrents_Maquettes_Avions_H&#233;licos_Planeurs_s&#233;lections_CF_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-tv\easyphp$\Documents%20and%20Settings\user\Local%20Settings\Temporary%20Internet%20Files\Content.IE5\FTFDH7L9\R&#233;sultats%20d&#233;taill&#233;s\CF%202010%20Maquette%20RC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ur\dossierscommuns\Documents%20and%20Settings\user\Local%20Settings\Temporary%20Internet%20Files\Content.IE5\V2JKNG9O\MAQUETTE%20(avion%20&amp;%20h&#233;lico)\0%200%20MAQUETTE_2010\Championnat%20de%20France%20Avions%202010\R&#233;sultats%20Maquette_Avions_2010_versionCF_BLOIS_DIMANCH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ur\dossierscommuns\Documents%20and%20Settings\user\Local%20Settings\Temporary%20Internet%20Files\Content.IE5\V2JKNG9O\MAQUETTE%20(avion%20&amp;%20h&#233;lico)\0%200%20MAQUETTE_2010\Championnat%20de%20France%20Avions%202010\Copie%20de%20R&#233;sultats%20Maquettes_H&#233;licos_2010_versionCF_BLOI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ur\dossierscommuns\SAUVE_dell_6_02_2010\1%201%20Maquettes%20Avions%202009\Dossiers%20vers%20FFAM_CF2009\1%201%20Maquettes%202008_2009\1%20CF%20Maquettes%20Avions%20Cognac%202008\Liste%20participants\7-liste%20des%20concurrents%20CF%20maquettes%20Cognac%20JC16_07_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ur\dossierscommuns\Documents%20and%20Settings\user\Local%20Settings\Temporary%20Internet%20Files\Content.IE5\V2JKNG9O\MAQUETTE%20(avion%20&amp;%20h&#233;lico)\0%200%20Docs%20Maquette\Concurrents_Maquettes_Avions_H&#233;licos_Planeurs_s&#233;lections_CF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éambule"/>
      <sheetName val="INFOS"/>
      <sheetName val="Coeef."/>
      <sheetName val="Static"/>
      <sheetName val="Static (Blois)"/>
      <sheetName val="Vol"/>
      <sheetName val="Vol (Blois)"/>
      <sheetName val="éti_Régie"/>
      <sheetName val="hangar"/>
      <sheetName val="Officiels_org_"/>
      <sheetName val="Saisie concurrents"/>
      <sheetName val="Dossiers et Dossards"/>
      <sheetName val="Renseignement maquette"/>
      <sheetName val="régie radio"/>
      <sheetName val="pesée"/>
      <sheetName val="Fréquences"/>
      <sheetName val="Tirage au sort"/>
      <sheetName val="Ordre de départ"/>
      <sheetName val="Résultats"/>
      <sheetName val="Résultats imprimante"/>
      <sheetName val="Sélection F4C"/>
      <sheetName val="PV concours_FFAM"/>
      <sheetName val="Résultats_FFAM"/>
      <sheetName val="vol 1 juges F4C"/>
      <sheetName val="vol 2 juges F4C"/>
      <sheetName val="vol 3 juges F4C"/>
      <sheetName val="Graph VOL 1 F4C"/>
      <sheetName val="Graph VOL 2 F4C"/>
      <sheetName val="Graph VOL 3 F4C"/>
      <sheetName val="vol 1 juges Nat"/>
      <sheetName val="vol 2 juges Nat"/>
      <sheetName val="vol 3 juges NAT"/>
      <sheetName val="Graph VOL 1 NAT"/>
      <sheetName val="Graph VOL 2 NAT"/>
      <sheetName val="Graph VOL 3 NAT"/>
      <sheetName val="RécapStatic 1"/>
      <sheetName val="RécapStatic 2"/>
      <sheetName val="RécapStatic 3"/>
      <sheetName val="RécapStatic 4"/>
      <sheetName val="RécapStatic 5"/>
      <sheetName val="RécapStatic 6"/>
      <sheetName val="RécapVol 1 juge (1)"/>
      <sheetName val="RécapVol 1 juge (2)"/>
      <sheetName val="RécapVol 1 juge (3)"/>
      <sheetName val="RécapVol 1 juge (4)"/>
      <sheetName val="RécapVol 1 juge (5)"/>
      <sheetName val="RécapVol 1 juge (6)"/>
      <sheetName val="RécapVol 2 juge (1)"/>
      <sheetName val="RécapVol 2 juge (2)"/>
      <sheetName val="RécapVol 2 juge (3)"/>
      <sheetName val="RécapVol 2 juge (4)"/>
      <sheetName val="RécapVol 2 juge (5)"/>
      <sheetName val="RécapVol 2 juge (6)"/>
      <sheetName val="RécapVol 3 juge (1)"/>
      <sheetName val="RécapVol 3 juge (2)"/>
      <sheetName val="RécapVol 3 juge (3)"/>
      <sheetName val="RécapVol 3 juge (4)"/>
      <sheetName val="RécapVol 3 juge (5)"/>
      <sheetName val="RécapVol 3 juge (6)"/>
      <sheetName val="Dos1"/>
      <sheetName val="Dos2"/>
      <sheetName val="Dos3"/>
      <sheetName val="Dos4"/>
      <sheetName val="Dos5"/>
      <sheetName val="Dos6"/>
      <sheetName val="Dos7"/>
      <sheetName val="Dos8"/>
      <sheetName val="Dos9"/>
      <sheetName val="Dos10"/>
      <sheetName val="Dos11"/>
      <sheetName val="Dos12"/>
      <sheetName val="Dos13"/>
      <sheetName val="Dos14"/>
      <sheetName val="Dos15"/>
      <sheetName val="Dos16"/>
      <sheetName val="Dos17"/>
      <sheetName val="Dos18"/>
      <sheetName val="Dos19"/>
      <sheetName val="Dos20"/>
      <sheetName val="Dos21"/>
      <sheetName val="Dos22"/>
      <sheetName val="Dos23"/>
      <sheetName val="Dos24"/>
      <sheetName val="Dos25"/>
      <sheetName val="Dos26"/>
      <sheetName val="Dos27"/>
      <sheetName val="Dos28"/>
      <sheetName val="Dos29"/>
      <sheetName val="Dos30"/>
      <sheetName val="Dos31"/>
      <sheetName val="Dos32"/>
      <sheetName val="Dos33"/>
      <sheetName val="Dos34"/>
      <sheetName val="Dos35"/>
      <sheetName val="Dos36"/>
      <sheetName val="Dos37"/>
      <sheetName val="Dos38"/>
      <sheetName val="Dos39"/>
      <sheetName val="Dos40"/>
      <sheetName val="Fvol1"/>
      <sheetName val="Fvol2"/>
      <sheetName val="Fvol3"/>
      <sheetName val="Fvol4"/>
      <sheetName val="Fvol5"/>
      <sheetName val="Fvol6"/>
      <sheetName val="Fvol7"/>
      <sheetName val="Fvol8"/>
      <sheetName val="Fvol9"/>
      <sheetName val="Fvol10"/>
      <sheetName val="Fvol11"/>
      <sheetName val="Fvol12"/>
      <sheetName val="Fvol13"/>
      <sheetName val="Fvol14"/>
      <sheetName val="Fvol15"/>
      <sheetName val="Fvol16"/>
      <sheetName val="Fvol17"/>
      <sheetName val="Fvol18"/>
      <sheetName val="Fvol19"/>
      <sheetName val="Fvol20"/>
      <sheetName val="Fvol21"/>
      <sheetName val="Fvol22"/>
      <sheetName val="Fvol23"/>
      <sheetName val="Fvol24"/>
      <sheetName val="Fvol25"/>
      <sheetName val="Fvol26"/>
      <sheetName val="Fvol27"/>
      <sheetName val="Fvol28"/>
      <sheetName val="Fvol29"/>
      <sheetName val="Fvol30"/>
      <sheetName val="Fvol31"/>
      <sheetName val="Fvol32"/>
      <sheetName val="Fvol33"/>
      <sheetName val="Fvol34"/>
      <sheetName val="Fvol35"/>
      <sheetName val="Fvol36"/>
      <sheetName val="Fvol37"/>
      <sheetName val="Fvol38"/>
      <sheetName val="Fvol39"/>
      <sheetName val="Fvol40"/>
      <sheetName val="dip1"/>
      <sheetName val="dip2"/>
      <sheetName val="dip3"/>
      <sheetName val="dip4"/>
      <sheetName val="dip5"/>
      <sheetName val="dip6"/>
      <sheetName val="dip7"/>
      <sheetName val="dip8"/>
      <sheetName val="dip9"/>
      <sheetName val="dip10"/>
      <sheetName val="dip11"/>
      <sheetName val="dip12"/>
      <sheetName val="dip13"/>
      <sheetName val="dip14"/>
      <sheetName val="dip15"/>
      <sheetName val="dip16"/>
      <sheetName val="dip17"/>
      <sheetName val="dip18"/>
      <sheetName val="dip19"/>
      <sheetName val="dip20"/>
      <sheetName val="dip21"/>
      <sheetName val="dip22"/>
      <sheetName val="dip23"/>
      <sheetName val="dip24"/>
      <sheetName val="dip25"/>
      <sheetName val="dip26"/>
      <sheetName val="dip27"/>
      <sheetName val="dip28"/>
      <sheetName val="dip29"/>
      <sheetName val="dip30"/>
      <sheetName val="dip31"/>
      <sheetName val="dip32"/>
      <sheetName val="dip33"/>
      <sheetName val="dip34"/>
      <sheetName val="dip35"/>
      <sheetName val="dip36"/>
      <sheetName val="dip37"/>
      <sheetName val="dip38"/>
      <sheetName val="dip39"/>
      <sheetName val="dip40"/>
    </sheetNames>
    <sheetDataSet>
      <sheetData sheetId="15">
        <row r="4">
          <cell r="D4">
            <v>41200</v>
          </cell>
          <cell r="E4">
            <v>0</v>
          </cell>
        </row>
        <row r="5">
          <cell r="D5">
            <v>41060</v>
          </cell>
          <cell r="E5">
            <v>0</v>
          </cell>
        </row>
        <row r="6">
          <cell r="D6" t="str">
            <v>2,4 GHZ</v>
          </cell>
          <cell r="E6" t="str">
            <v>2,4 GHZ</v>
          </cell>
        </row>
        <row r="7">
          <cell r="D7">
            <v>41040</v>
          </cell>
          <cell r="E7">
            <v>0</v>
          </cell>
        </row>
        <row r="8">
          <cell r="D8" t="str">
            <v>2,4 GHZ</v>
          </cell>
          <cell r="E8" t="str">
            <v>2,4 GHZ</v>
          </cell>
        </row>
        <row r="9">
          <cell r="D9">
            <v>72270</v>
          </cell>
          <cell r="E9">
            <v>0</v>
          </cell>
        </row>
        <row r="10">
          <cell r="D10" t="str">
            <v>2,4 GHZ</v>
          </cell>
          <cell r="E10" t="str">
            <v>2,4 GHZ</v>
          </cell>
        </row>
        <row r="11">
          <cell r="D11" t="str">
            <v>2,4 GHZ</v>
          </cell>
          <cell r="E11" t="str">
            <v>2,4 GHZ</v>
          </cell>
        </row>
        <row r="12">
          <cell r="D12">
            <v>41080</v>
          </cell>
          <cell r="E12">
            <v>0</v>
          </cell>
        </row>
        <row r="13">
          <cell r="D13" t="str">
            <v>2,4 GHZ</v>
          </cell>
          <cell r="E13" t="str">
            <v>2,4 GHZ</v>
          </cell>
        </row>
        <row r="14">
          <cell r="D14" t="str">
            <v>2,4 GHZ</v>
          </cell>
          <cell r="E14" t="str">
            <v>2,4 GHZ</v>
          </cell>
        </row>
        <row r="15">
          <cell r="D15" t="str">
            <v>2,4 GHZ</v>
          </cell>
          <cell r="E15" t="str">
            <v>2,4 GHZ</v>
          </cell>
        </row>
        <row r="16">
          <cell r="D16" t="str">
            <v>2,4 GHZ</v>
          </cell>
          <cell r="E16" t="str">
            <v>2,4 GHZ</v>
          </cell>
        </row>
        <row r="17">
          <cell r="D17">
            <v>72450</v>
          </cell>
          <cell r="E17">
            <v>0</v>
          </cell>
        </row>
        <row r="18">
          <cell r="D18" t="str">
            <v>2,4 GHZ</v>
          </cell>
          <cell r="E18" t="str">
            <v>2,4 GHZ</v>
          </cell>
        </row>
        <row r="19">
          <cell r="D19">
            <v>0</v>
          </cell>
          <cell r="E19">
            <v>0</v>
          </cell>
        </row>
        <row r="20">
          <cell r="D20">
            <v>41160</v>
          </cell>
          <cell r="E20">
            <v>41050</v>
          </cell>
        </row>
        <row r="21">
          <cell r="D21" t="str">
            <v>2,4 GHZ</v>
          </cell>
          <cell r="E21" t="str">
            <v>2,4 GHZ</v>
          </cell>
        </row>
        <row r="22">
          <cell r="D22" t="str">
            <v>2,4 GHZ</v>
          </cell>
          <cell r="E22" t="str">
            <v>2,4 GHZ</v>
          </cell>
        </row>
        <row r="23">
          <cell r="D23">
            <v>41070</v>
          </cell>
          <cell r="E23">
            <v>0</v>
          </cell>
        </row>
        <row r="24">
          <cell r="D24">
            <v>41050</v>
          </cell>
          <cell r="E24">
            <v>41200</v>
          </cell>
        </row>
        <row r="25">
          <cell r="D25" t="str">
            <v>2,4 GHZ</v>
          </cell>
          <cell r="E25" t="str">
            <v>2,4 GHZ</v>
          </cell>
        </row>
        <row r="26">
          <cell r="D26" t="str">
            <v>2,4 GHZ</v>
          </cell>
          <cell r="E26" t="str">
            <v>2,4 GHZ</v>
          </cell>
        </row>
        <row r="27">
          <cell r="D27">
            <v>41160</v>
          </cell>
          <cell r="E27">
            <v>41030</v>
          </cell>
        </row>
        <row r="28">
          <cell r="D28" t="str">
            <v>2,4 GHZ</v>
          </cell>
          <cell r="E28" t="str">
            <v>2,4 GHZ</v>
          </cell>
        </row>
        <row r="29">
          <cell r="D29">
            <v>41040</v>
          </cell>
          <cell r="E29">
            <v>0</v>
          </cell>
        </row>
        <row r="30">
          <cell r="D30">
            <v>41160</v>
          </cell>
          <cell r="E30">
            <v>0</v>
          </cell>
        </row>
        <row r="31">
          <cell r="D31">
            <v>72470</v>
          </cell>
          <cell r="E31">
            <v>0</v>
          </cell>
        </row>
        <row r="32">
          <cell r="D32">
            <v>41170</v>
          </cell>
          <cell r="E32">
            <v>0</v>
          </cell>
        </row>
        <row r="33">
          <cell r="D33" t="str">
            <v>2,4 GHZ</v>
          </cell>
          <cell r="E33" t="str">
            <v>2,4 GHZ</v>
          </cell>
        </row>
        <row r="34">
          <cell r="D34">
            <v>41160</v>
          </cell>
          <cell r="E34">
            <v>41130</v>
          </cell>
        </row>
        <row r="35">
          <cell r="D35">
            <v>41200</v>
          </cell>
          <cell r="E35">
            <v>0</v>
          </cell>
        </row>
        <row r="36">
          <cell r="D36">
            <v>41080</v>
          </cell>
          <cell r="E36">
            <v>41060</v>
          </cell>
        </row>
        <row r="37">
          <cell r="D37">
            <v>41160</v>
          </cell>
          <cell r="E37">
            <v>41060</v>
          </cell>
        </row>
        <row r="38">
          <cell r="D38">
            <v>41030</v>
          </cell>
          <cell r="E38">
            <v>41180</v>
          </cell>
        </row>
        <row r="39">
          <cell r="D39">
            <v>41170</v>
          </cell>
          <cell r="E39">
            <v>0</v>
          </cell>
        </row>
        <row r="40">
          <cell r="D40">
            <v>0</v>
          </cell>
          <cell r="E40">
            <v>0</v>
          </cell>
        </row>
        <row r="41">
          <cell r="D41" t="str">
            <v>fre38</v>
          </cell>
          <cell r="E41" t="str">
            <v>freq38</v>
          </cell>
        </row>
        <row r="42">
          <cell r="D42" t="str">
            <v>fre39</v>
          </cell>
          <cell r="E42" t="str">
            <v>freq39</v>
          </cell>
        </row>
        <row r="43">
          <cell r="D43" t="str">
            <v>fre40</v>
          </cell>
          <cell r="E43" t="str">
            <v>freq40</v>
          </cell>
        </row>
      </sheetData>
      <sheetData sheetId="16">
        <row r="4">
          <cell r="D4" t="str">
            <v>RENOU Daniel</v>
          </cell>
          <cell r="E4">
            <v>0</v>
          </cell>
        </row>
        <row r="5">
          <cell r="D5" t="str">
            <v>BUSOM Fabien</v>
          </cell>
          <cell r="E5">
            <v>0</v>
          </cell>
        </row>
        <row r="6">
          <cell r="D6" t="str">
            <v>HENRY Bruno</v>
          </cell>
          <cell r="E6">
            <v>0</v>
          </cell>
        </row>
        <row r="7">
          <cell r="D7" t="str">
            <v>NIETO Roger</v>
          </cell>
          <cell r="E7">
            <v>0</v>
          </cell>
        </row>
        <row r="8">
          <cell r="D8" t="str">
            <v>FLAGEOLET Pierre</v>
          </cell>
          <cell r="E8">
            <v>0</v>
          </cell>
        </row>
        <row r="9">
          <cell r="D9" t="str">
            <v>ACCART Philippe</v>
          </cell>
          <cell r="E9">
            <v>0</v>
          </cell>
        </row>
        <row r="10">
          <cell r="D10" t="str">
            <v>CAPIOD Léon</v>
          </cell>
          <cell r="E10">
            <v>0</v>
          </cell>
        </row>
        <row r="11">
          <cell r="D11" t="str">
            <v>BUEB Yannick</v>
          </cell>
          <cell r="E11">
            <v>0</v>
          </cell>
        </row>
        <row r="12">
          <cell r="D12" t="str">
            <v>DEPAUX Sophie</v>
          </cell>
          <cell r="E12">
            <v>0</v>
          </cell>
        </row>
        <row r="13">
          <cell r="D13" t="str">
            <v>BOBO Jean Francois</v>
          </cell>
          <cell r="E13">
            <v>0</v>
          </cell>
        </row>
        <row r="14">
          <cell r="D14" t="str">
            <v>PERUSSAULT Stéphane</v>
          </cell>
          <cell r="E14">
            <v>0</v>
          </cell>
        </row>
        <row r="15">
          <cell r="D15" t="str">
            <v>BOISSIERE Pierre</v>
          </cell>
          <cell r="E15">
            <v>0</v>
          </cell>
        </row>
        <row r="16">
          <cell r="D16" t="str">
            <v>LEVY Marc</v>
          </cell>
          <cell r="E16">
            <v>0</v>
          </cell>
        </row>
        <row r="17">
          <cell r="D17" t="str">
            <v>LAFFITE André</v>
          </cell>
          <cell r="E17">
            <v>0</v>
          </cell>
        </row>
        <row r="18">
          <cell r="D18" t="str">
            <v>BOURLETTE Michel</v>
          </cell>
          <cell r="E18">
            <v>0</v>
          </cell>
        </row>
        <row r="19">
          <cell r="D19" t="str">
            <v>MARTIN Michel</v>
          </cell>
          <cell r="E19">
            <v>0</v>
          </cell>
        </row>
        <row r="20">
          <cell r="D20" t="str">
            <v>BOUDOU Brice</v>
          </cell>
          <cell r="E20">
            <v>0</v>
          </cell>
        </row>
        <row r="21">
          <cell r="D21" t="str">
            <v>BOULANGER Daniel</v>
          </cell>
          <cell r="E21">
            <v>0</v>
          </cell>
        </row>
        <row r="22">
          <cell r="D22" t="str">
            <v>BALAGUER Jacques</v>
          </cell>
          <cell r="E22">
            <v>0</v>
          </cell>
        </row>
        <row r="23">
          <cell r="D23" t="str">
            <v>SOLARI Edmont</v>
          </cell>
          <cell r="E23">
            <v>0</v>
          </cell>
        </row>
        <row r="24">
          <cell r="D24" t="str">
            <v>DECOUVELAERE Eric</v>
          </cell>
          <cell r="E24">
            <v>0</v>
          </cell>
        </row>
        <row r="25">
          <cell r="D25" t="str">
            <v>GRONOW Werner</v>
          </cell>
          <cell r="E25">
            <v>0</v>
          </cell>
        </row>
        <row r="26">
          <cell r="D26" t="str">
            <v>MARLIN Francois</v>
          </cell>
          <cell r="E26">
            <v>0</v>
          </cell>
        </row>
        <row r="27">
          <cell r="D27" t="str">
            <v>CHARONDIERE Gilles</v>
          </cell>
          <cell r="E27">
            <v>0</v>
          </cell>
        </row>
        <row r="28">
          <cell r="D28" t="str">
            <v>FORGEARD Johann</v>
          </cell>
          <cell r="E28">
            <v>0</v>
          </cell>
        </row>
      </sheetData>
      <sheetData sheetId="20">
        <row r="4">
          <cell r="H4">
            <v>2611.5</v>
          </cell>
          <cell r="I4">
            <v>1937</v>
          </cell>
        </row>
        <row r="5">
          <cell r="H5">
            <v>2508</v>
          </cell>
          <cell r="I5">
            <v>2325.25</v>
          </cell>
        </row>
        <row r="6">
          <cell r="H6">
            <v>2250</v>
          </cell>
          <cell r="I6">
            <v>2042</v>
          </cell>
        </row>
        <row r="7">
          <cell r="H7">
            <v>2413.5</v>
          </cell>
          <cell r="I7">
            <v>2305.5</v>
          </cell>
        </row>
        <row r="8">
          <cell r="H8">
            <v>2312</v>
          </cell>
          <cell r="I8">
            <v>2023.5</v>
          </cell>
        </row>
        <row r="9">
          <cell r="H9">
            <v>2355.5</v>
          </cell>
          <cell r="I9">
            <v>2133.25</v>
          </cell>
        </row>
        <row r="10">
          <cell r="H10">
            <v>2295</v>
          </cell>
          <cell r="I10">
            <v>1686.75</v>
          </cell>
        </row>
        <row r="11">
          <cell r="H11">
            <v>0</v>
          </cell>
          <cell r="I11">
            <v>0</v>
          </cell>
        </row>
        <row r="12">
          <cell r="H12">
            <v>1940.5</v>
          </cell>
          <cell r="I12">
            <v>600.5</v>
          </cell>
        </row>
        <row r="13">
          <cell r="H13">
            <v>2478.5</v>
          </cell>
          <cell r="I13">
            <v>2175.5</v>
          </cell>
        </row>
        <row r="14">
          <cell r="H14">
            <v>2109</v>
          </cell>
          <cell r="I14">
            <v>2168.5</v>
          </cell>
        </row>
        <row r="15">
          <cell r="H15">
            <v>2439</v>
          </cell>
          <cell r="I15">
            <v>1788.5</v>
          </cell>
        </row>
        <row r="16">
          <cell r="H16">
            <v>2697</v>
          </cell>
          <cell r="I16">
            <v>2424.25</v>
          </cell>
        </row>
        <row r="17">
          <cell r="H17">
            <v>0</v>
          </cell>
          <cell r="I17">
            <v>0</v>
          </cell>
        </row>
        <row r="18">
          <cell r="H18">
            <v>2428</v>
          </cell>
          <cell r="I18">
            <v>1639.75</v>
          </cell>
        </row>
        <row r="19">
          <cell r="H19">
            <v>0</v>
          </cell>
          <cell r="I19">
            <v>0</v>
          </cell>
        </row>
        <row r="20">
          <cell r="H20">
            <v>0</v>
          </cell>
          <cell r="I20">
            <v>0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  <row r="26">
          <cell r="H26">
            <v>0</v>
          </cell>
          <cell r="I26">
            <v>0</v>
          </cell>
        </row>
        <row r="27">
          <cell r="H27">
            <v>0</v>
          </cell>
          <cell r="I27">
            <v>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  <row r="31">
          <cell r="H31">
            <v>0</v>
          </cell>
          <cell r="I31">
            <v>0</v>
          </cell>
        </row>
        <row r="32">
          <cell r="H32">
            <v>0</v>
          </cell>
          <cell r="I32">
            <v>0</v>
          </cell>
        </row>
        <row r="33">
          <cell r="H33">
            <v>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5">
          <cell r="H35">
            <v>0</v>
          </cell>
          <cell r="I35">
            <v>0</v>
          </cell>
        </row>
        <row r="36">
          <cell r="H36">
            <v>0</v>
          </cell>
          <cell r="I36">
            <v>0</v>
          </cell>
        </row>
        <row r="37">
          <cell r="H37">
            <v>0</v>
          </cell>
          <cell r="I37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0</v>
          </cell>
          <cell r="I40">
            <v>0</v>
          </cell>
        </row>
        <row r="41">
          <cell r="H41">
            <v>0</v>
          </cell>
          <cell r="I41">
            <v>0</v>
          </cell>
        </row>
        <row r="42">
          <cell r="H42">
            <v>0</v>
          </cell>
          <cell r="I42">
            <v>0</v>
          </cell>
        </row>
        <row r="43">
          <cell r="H43">
            <v>0</v>
          </cell>
          <cell r="I43">
            <v>0</v>
          </cell>
        </row>
      </sheetData>
      <sheetData sheetId="23">
        <row r="2">
          <cell r="D2">
            <v>3</v>
          </cell>
          <cell r="H2">
            <v>12</v>
          </cell>
        </row>
        <row r="7">
          <cell r="D7">
            <v>636.3333333333334</v>
          </cell>
          <cell r="E7">
            <v>622.5</v>
          </cell>
          <cell r="H7">
            <v>649.5</v>
          </cell>
          <cell r="K7">
            <v>637</v>
          </cell>
          <cell r="N7">
            <v>0</v>
          </cell>
          <cell r="Q7">
            <v>0</v>
          </cell>
          <cell r="T7">
            <v>0</v>
          </cell>
        </row>
        <row r="8">
          <cell r="D8">
            <v>669.3333333333334</v>
          </cell>
          <cell r="E8">
            <v>666.5</v>
          </cell>
          <cell r="H8">
            <v>675.5</v>
          </cell>
          <cell r="K8">
            <v>666</v>
          </cell>
          <cell r="N8">
            <v>0</v>
          </cell>
          <cell r="Q8">
            <v>0</v>
          </cell>
          <cell r="T8">
            <v>0</v>
          </cell>
        </row>
        <row r="9">
          <cell r="D9">
            <v>600</v>
          </cell>
          <cell r="E9">
            <v>600</v>
          </cell>
          <cell r="H9">
            <v>596</v>
          </cell>
          <cell r="K9">
            <v>604</v>
          </cell>
          <cell r="N9">
            <v>0</v>
          </cell>
          <cell r="Q9">
            <v>0</v>
          </cell>
          <cell r="T9">
            <v>0</v>
          </cell>
        </row>
        <row r="10">
          <cell r="D10">
            <v>749</v>
          </cell>
          <cell r="E10">
            <v>752</v>
          </cell>
          <cell r="H10">
            <v>743</v>
          </cell>
          <cell r="K10">
            <v>752</v>
          </cell>
          <cell r="N10">
            <v>0</v>
          </cell>
          <cell r="Q10">
            <v>0</v>
          </cell>
          <cell r="T10">
            <v>0</v>
          </cell>
        </row>
        <row r="11">
          <cell r="D11">
            <v>566.1666666666666</v>
          </cell>
          <cell r="E11">
            <v>548</v>
          </cell>
          <cell r="H11">
            <v>569.5</v>
          </cell>
          <cell r="K11">
            <v>581</v>
          </cell>
          <cell r="N11">
            <v>0</v>
          </cell>
          <cell r="Q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H12">
            <v>0</v>
          </cell>
          <cell r="K12">
            <v>0</v>
          </cell>
          <cell r="N12">
            <v>0</v>
          </cell>
          <cell r="Q12">
            <v>0</v>
          </cell>
          <cell r="T12">
            <v>0</v>
          </cell>
        </row>
        <row r="13">
          <cell r="D13">
            <v>556.1666666666666</v>
          </cell>
          <cell r="E13">
            <v>543.5</v>
          </cell>
          <cell r="H13">
            <v>552.5</v>
          </cell>
          <cell r="K13">
            <v>572.5</v>
          </cell>
          <cell r="N13">
            <v>0</v>
          </cell>
          <cell r="Q13">
            <v>0</v>
          </cell>
          <cell r="T13">
            <v>0</v>
          </cell>
        </row>
        <row r="14">
          <cell r="D14">
            <v>0</v>
          </cell>
          <cell r="E14">
            <v>0</v>
          </cell>
          <cell r="H14">
            <v>0</v>
          </cell>
          <cell r="K14">
            <v>0</v>
          </cell>
          <cell r="N14">
            <v>0</v>
          </cell>
          <cell r="Q14">
            <v>0</v>
          </cell>
          <cell r="T14">
            <v>0</v>
          </cell>
        </row>
        <row r="15">
          <cell r="D15">
            <v>316</v>
          </cell>
          <cell r="E15">
            <v>304</v>
          </cell>
          <cell r="H15">
            <v>311</v>
          </cell>
          <cell r="K15">
            <v>333</v>
          </cell>
          <cell r="N15">
            <v>0</v>
          </cell>
          <cell r="Q15">
            <v>0</v>
          </cell>
          <cell r="T15">
            <v>0</v>
          </cell>
        </row>
        <row r="16">
          <cell r="D16">
            <v>615.3333333333334</v>
          </cell>
          <cell r="E16">
            <v>623.5</v>
          </cell>
          <cell r="H16">
            <v>607.5</v>
          </cell>
          <cell r="K16">
            <v>615</v>
          </cell>
          <cell r="N16">
            <v>0</v>
          </cell>
          <cell r="Q16">
            <v>0</v>
          </cell>
          <cell r="T16">
            <v>0</v>
          </cell>
        </row>
        <row r="17">
          <cell r="D17">
            <v>662.3333333333334</v>
          </cell>
          <cell r="E17">
            <v>659.5</v>
          </cell>
          <cell r="H17">
            <v>663</v>
          </cell>
          <cell r="K17">
            <v>664.5</v>
          </cell>
          <cell r="N17">
            <v>0</v>
          </cell>
          <cell r="Q17">
            <v>0</v>
          </cell>
          <cell r="T17">
            <v>0</v>
          </cell>
        </row>
        <row r="18">
          <cell r="D18">
            <v>558.3333333333334</v>
          </cell>
          <cell r="E18">
            <v>542</v>
          </cell>
          <cell r="H18">
            <v>541.5</v>
          </cell>
          <cell r="K18">
            <v>591.5</v>
          </cell>
          <cell r="N18">
            <v>0</v>
          </cell>
          <cell r="Q18">
            <v>0</v>
          </cell>
          <cell r="T18">
            <v>0</v>
          </cell>
        </row>
        <row r="19">
          <cell r="D19">
            <v>727.8333333333334</v>
          </cell>
          <cell r="E19">
            <v>729</v>
          </cell>
          <cell r="H19">
            <v>734.5</v>
          </cell>
          <cell r="K19">
            <v>720</v>
          </cell>
          <cell r="N19">
            <v>0</v>
          </cell>
          <cell r="Q19">
            <v>0</v>
          </cell>
          <cell r="T19">
            <v>0</v>
          </cell>
        </row>
        <row r="20">
          <cell r="D20">
            <v>0</v>
          </cell>
          <cell r="E20">
            <v>0</v>
          </cell>
          <cell r="H20">
            <v>0</v>
          </cell>
          <cell r="K20">
            <v>0</v>
          </cell>
          <cell r="N20">
            <v>0</v>
          </cell>
          <cell r="Q20">
            <v>0</v>
          </cell>
          <cell r="T20">
            <v>0</v>
          </cell>
        </row>
        <row r="21">
          <cell r="D21">
            <v>544.5</v>
          </cell>
          <cell r="E21">
            <v>535</v>
          </cell>
          <cell r="H21">
            <v>535</v>
          </cell>
          <cell r="K21">
            <v>563.5</v>
          </cell>
          <cell r="N21">
            <v>0</v>
          </cell>
          <cell r="Q21">
            <v>0</v>
          </cell>
          <cell r="T21">
            <v>0</v>
          </cell>
        </row>
        <row r="22">
          <cell r="D22">
            <v>0</v>
          </cell>
          <cell r="E22">
            <v>0</v>
          </cell>
          <cell r="H22">
            <v>0</v>
          </cell>
          <cell r="K22">
            <v>0</v>
          </cell>
          <cell r="N22">
            <v>0</v>
          </cell>
          <cell r="Q22">
            <v>0</v>
          </cell>
          <cell r="T22">
            <v>0</v>
          </cell>
        </row>
        <row r="23">
          <cell r="D23">
            <v>0</v>
          </cell>
          <cell r="E23">
            <v>0</v>
          </cell>
          <cell r="H23">
            <v>0</v>
          </cell>
          <cell r="K23">
            <v>0</v>
          </cell>
          <cell r="N23">
            <v>0</v>
          </cell>
          <cell r="Q23">
            <v>0</v>
          </cell>
          <cell r="T23">
            <v>0</v>
          </cell>
        </row>
        <row r="24">
          <cell r="D24">
            <v>0</v>
          </cell>
          <cell r="E24">
            <v>0</v>
          </cell>
          <cell r="H24">
            <v>0</v>
          </cell>
          <cell r="K24">
            <v>0</v>
          </cell>
          <cell r="N24">
            <v>0</v>
          </cell>
          <cell r="Q24">
            <v>0</v>
          </cell>
          <cell r="T24">
            <v>0</v>
          </cell>
        </row>
        <row r="25">
          <cell r="D25">
            <v>0</v>
          </cell>
          <cell r="E25">
            <v>0</v>
          </cell>
          <cell r="H25">
            <v>0</v>
          </cell>
          <cell r="K25">
            <v>0</v>
          </cell>
          <cell r="N25">
            <v>0</v>
          </cell>
          <cell r="Q25">
            <v>0</v>
          </cell>
          <cell r="T25">
            <v>0</v>
          </cell>
        </row>
        <row r="26">
          <cell r="D26">
            <v>0</v>
          </cell>
          <cell r="E26">
            <v>0</v>
          </cell>
          <cell r="H26">
            <v>0</v>
          </cell>
          <cell r="K26">
            <v>0</v>
          </cell>
          <cell r="N26">
            <v>0</v>
          </cell>
          <cell r="Q26">
            <v>0</v>
          </cell>
          <cell r="T26">
            <v>0</v>
          </cell>
        </row>
        <row r="27">
          <cell r="D27">
            <v>0</v>
          </cell>
          <cell r="E27">
            <v>0</v>
          </cell>
          <cell r="H27">
            <v>0</v>
          </cell>
          <cell r="K27">
            <v>0</v>
          </cell>
          <cell r="N27">
            <v>0</v>
          </cell>
          <cell r="Q27">
            <v>0</v>
          </cell>
          <cell r="T27">
            <v>0</v>
          </cell>
        </row>
        <row r="28">
          <cell r="D28">
            <v>0</v>
          </cell>
          <cell r="E28">
            <v>0</v>
          </cell>
          <cell r="H28">
            <v>0</v>
          </cell>
          <cell r="K28">
            <v>0</v>
          </cell>
          <cell r="N28">
            <v>0</v>
          </cell>
          <cell r="Q28">
            <v>0</v>
          </cell>
          <cell r="T28">
            <v>0</v>
          </cell>
        </row>
        <row r="29">
          <cell r="D29">
            <v>0</v>
          </cell>
          <cell r="E29">
            <v>0</v>
          </cell>
          <cell r="H29">
            <v>0</v>
          </cell>
          <cell r="K29">
            <v>0</v>
          </cell>
          <cell r="N29">
            <v>0</v>
          </cell>
          <cell r="Q29">
            <v>0</v>
          </cell>
          <cell r="T29">
            <v>0</v>
          </cell>
        </row>
        <row r="30">
          <cell r="D30">
            <v>0</v>
          </cell>
          <cell r="E30">
            <v>0</v>
          </cell>
          <cell r="H30">
            <v>0</v>
          </cell>
          <cell r="K30">
            <v>0</v>
          </cell>
          <cell r="N30">
            <v>0</v>
          </cell>
          <cell r="Q30">
            <v>0</v>
          </cell>
          <cell r="T30">
            <v>0</v>
          </cell>
        </row>
        <row r="31">
          <cell r="D31">
            <v>0</v>
          </cell>
          <cell r="E31">
            <v>0</v>
          </cell>
          <cell r="H31">
            <v>0</v>
          </cell>
          <cell r="K31">
            <v>0</v>
          </cell>
          <cell r="N31">
            <v>0</v>
          </cell>
          <cell r="Q31">
            <v>0</v>
          </cell>
          <cell r="T31">
            <v>0</v>
          </cell>
        </row>
        <row r="32">
          <cell r="D32">
            <v>0</v>
          </cell>
          <cell r="E32">
            <v>0</v>
          </cell>
          <cell r="H32">
            <v>0</v>
          </cell>
          <cell r="K32">
            <v>0</v>
          </cell>
          <cell r="N32">
            <v>0</v>
          </cell>
          <cell r="Q32">
            <v>0</v>
          </cell>
          <cell r="T32">
            <v>0</v>
          </cell>
        </row>
        <row r="33">
          <cell r="D33">
            <v>0</v>
          </cell>
          <cell r="E33">
            <v>0</v>
          </cell>
          <cell r="H33">
            <v>0</v>
          </cell>
          <cell r="K33">
            <v>0</v>
          </cell>
          <cell r="N33">
            <v>0</v>
          </cell>
          <cell r="Q33">
            <v>0</v>
          </cell>
          <cell r="T33">
            <v>0</v>
          </cell>
        </row>
        <row r="34">
          <cell r="D34">
            <v>0</v>
          </cell>
          <cell r="E34">
            <v>0</v>
          </cell>
          <cell r="H34">
            <v>0</v>
          </cell>
          <cell r="K34">
            <v>0</v>
          </cell>
          <cell r="N34">
            <v>0</v>
          </cell>
          <cell r="Q34">
            <v>0</v>
          </cell>
          <cell r="T34">
            <v>0</v>
          </cell>
        </row>
        <row r="35">
          <cell r="D35">
            <v>0</v>
          </cell>
          <cell r="E35">
            <v>0</v>
          </cell>
          <cell r="H35">
            <v>0</v>
          </cell>
          <cell r="K35">
            <v>0</v>
          </cell>
          <cell r="N35">
            <v>0</v>
          </cell>
          <cell r="Q35">
            <v>0</v>
          </cell>
          <cell r="T35">
            <v>0</v>
          </cell>
        </row>
        <row r="36">
          <cell r="D36">
            <v>0</v>
          </cell>
          <cell r="E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  <cell r="T36">
            <v>0</v>
          </cell>
        </row>
        <row r="37">
          <cell r="D37">
            <v>0</v>
          </cell>
          <cell r="E37">
            <v>0</v>
          </cell>
          <cell r="H37">
            <v>0</v>
          </cell>
          <cell r="K37">
            <v>0</v>
          </cell>
          <cell r="N37">
            <v>0</v>
          </cell>
          <cell r="Q37">
            <v>0</v>
          </cell>
          <cell r="T37">
            <v>0</v>
          </cell>
        </row>
        <row r="38">
          <cell r="D38">
            <v>0</v>
          </cell>
          <cell r="E38">
            <v>0</v>
          </cell>
          <cell r="H38">
            <v>0</v>
          </cell>
          <cell r="K38">
            <v>0</v>
          </cell>
          <cell r="N38">
            <v>0</v>
          </cell>
          <cell r="Q38">
            <v>0</v>
          </cell>
          <cell r="T38">
            <v>0</v>
          </cell>
        </row>
        <row r="39">
          <cell r="D39">
            <v>0</v>
          </cell>
          <cell r="E39">
            <v>0</v>
          </cell>
          <cell r="H39">
            <v>0</v>
          </cell>
          <cell r="K39">
            <v>0</v>
          </cell>
          <cell r="N39">
            <v>0</v>
          </cell>
          <cell r="Q39">
            <v>0</v>
          </cell>
          <cell r="T39">
            <v>0</v>
          </cell>
        </row>
        <row r="40">
          <cell r="D40">
            <v>0</v>
          </cell>
          <cell r="E40">
            <v>0</v>
          </cell>
          <cell r="H40">
            <v>0</v>
          </cell>
          <cell r="K40">
            <v>0</v>
          </cell>
          <cell r="N40">
            <v>0</v>
          </cell>
          <cell r="Q40">
            <v>0</v>
          </cell>
          <cell r="T40">
            <v>0</v>
          </cell>
        </row>
        <row r="41">
          <cell r="D41">
            <v>0</v>
          </cell>
          <cell r="E41">
            <v>0</v>
          </cell>
          <cell r="H41">
            <v>0</v>
          </cell>
          <cell r="K41">
            <v>0</v>
          </cell>
          <cell r="N41">
            <v>0</v>
          </cell>
          <cell r="Q41">
            <v>0</v>
          </cell>
          <cell r="T41">
            <v>0</v>
          </cell>
        </row>
        <row r="42">
          <cell r="D42">
            <v>0</v>
          </cell>
          <cell r="E42">
            <v>0</v>
          </cell>
          <cell r="H42">
            <v>0</v>
          </cell>
          <cell r="K42">
            <v>0</v>
          </cell>
          <cell r="N42">
            <v>0</v>
          </cell>
          <cell r="Q42">
            <v>0</v>
          </cell>
          <cell r="T42">
            <v>0</v>
          </cell>
        </row>
        <row r="43">
          <cell r="D43">
            <v>0</v>
          </cell>
          <cell r="E43">
            <v>0</v>
          </cell>
          <cell r="H43">
            <v>0</v>
          </cell>
          <cell r="K43">
            <v>0</v>
          </cell>
          <cell r="N43">
            <v>0</v>
          </cell>
          <cell r="Q43">
            <v>0</v>
          </cell>
          <cell r="T43">
            <v>0</v>
          </cell>
        </row>
        <row r="44">
          <cell r="D44">
            <v>0</v>
          </cell>
          <cell r="E44">
            <v>0</v>
          </cell>
          <cell r="H44">
            <v>0</v>
          </cell>
          <cell r="K44">
            <v>0</v>
          </cell>
          <cell r="N44">
            <v>0</v>
          </cell>
          <cell r="Q44">
            <v>0</v>
          </cell>
          <cell r="T44">
            <v>0</v>
          </cell>
        </row>
        <row r="45">
          <cell r="D45">
            <v>0</v>
          </cell>
          <cell r="E45">
            <v>0</v>
          </cell>
          <cell r="H45">
            <v>0</v>
          </cell>
          <cell r="K45">
            <v>0</v>
          </cell>
          <cell r="N45">
            <v>0</v>
          </cell>
          <cell r="Q45">
            <v>0</v>
          </cell>
          <cell r="T45">
            <v>0</v>
          </cell>
        </row>
        <row r="46">
          <cell r="D46">
            <v>0</v>
          </cell>
          <cell r="E46">
            <v>0</v>
          </cell>
          <cell r="H46">
            <v>0</v>
          </cell>
          <cell r="K46">
            <v>0</v>
          </cell>
          <cell r="N46">
            <v>0</v>
          </cell>
          <cell r="Q46">
            <v>0</v>
          </cell>
          <cell r="T46">
            <v>0</v>
          </cell>
        </row>
      </sheetData>
      <sheetData sheetId="24">
        <row r="2">
          <cell r="H2">
            <v>13</v>
          </cell>
        </row>
        <row r="7">
          <cell r="D7">
            <v>655</v>
          </cell>
          <cell r="E7">
            <v>662</v>
          </cell>
          <cell r="H7">
            <v>658.5</v>
          </cell>
          <cell r="K7">
            <v>644.5</v>
          </cell>
          <cell r="N7">
            <v>0</v>
          </cell>
          <cell r="Q7">
            <v>0</v>
          </cell>
          <cell r="T7">
            <v>0</v>
          </cell>
        </row>
        <row r="8">
          <cell r="D8">
            <v>802.3333333333334</v>
          </cell>
          <cell r="E8">
            <v>812.5</v>
          </cell>
          <cell r="H8">
            <v>803.5</v>
          </cell>
          <cell r="K8">
            <v>791</v>
          </cell>
          <cell r="N8">
            <v>0</v>
          </cell>
          <cell r="Q8">
            <v>0</v>
          </cell>
          <cell r="T8">
            <v>0</v>
          </cell>
        </row>
        <row r="9">
          <cell r="D9">
            <v>744</v>
          </cell>
          <cell r="E9">
            <v>751</v>
          </cell>
          <cell r="H9">
            <v>744</v>
          </cell>
          <cell r="K9">
            <v>737</v>
          </cell>
          <cell r="N9">
            <v>0</v>
          </cell>
          <cell r="Q9">
            <v>0</v>
          </cell>
          <cell r="T9">
            <v>0</v>
          </cell>
        </row>
        <row r="10">
          <cell r="D10">
            <v>788</v>
          </cell>
          <cell r="E10">
            <v>787.5</v>
          </cell>
          <cell r="H10">
            <v>778.5</v>
          </cell>
          <cell r="K10">
            <v>798</v>
          </cell>
          <cell r="N10">
            <v>0</v>
          </cell>
          <cell r="Q10">
            <v>0</v>
          </cell>
          <cell r="T10">
            <v>0</v>
          </cell>
        </row>
        <row r="11">
          <cell r="D11">
            <v>677.6666666666666</v>
          </cell>
          <cell r="E11">
            <v>673</v>
          </cell>
          <cell r="H11">
            <v>680</v>
          </cell>
          <cell r="K11">
            <v>680</v>
          </cell>
          <cell r="N11">
            <v>0</v>
          </cell>
          <cell r="Q11">
            <v>0</v>
          </cell>
          <cell r="T11">
            <v>0</v>
          </cell>
        </row>
        <row r="12">
          <cell r="D12">
            <v>737.6666666666666</v>
          </cell>
          <cell r="E12">
            <v>740.5</v>
          </cell>
          <cell r="H12">
            <v>731.5</v>
          </cell>
          <cell r="K12">
            <v>741</v>
          </cell>
          <cell r="N12">
            <v>0</v>
          </cell>
          <cell r="Q12">
            <v>0</v>
          </cell>
          <cell r="T12">
            <v>0</v>
          </cell>
        </row>
        <row r="13">
          <cell r="D13">
            <v>561.3333333333334</v>
          </cell>
          <cell r="E13">
            <v>553</v>
          </cell>
          <cell r="H13">
            <v>546</v>
          </cell>
          <cell r="K13">
            <v>585</v>
          </cell>
          <cell r="N13">
            <v>0</v>
          </cell>
          <cell r="Q13">
            <v>0</v>
          </cell>
          <cell r="T13">
            <v>0</v>
          </cell>
        </row>
        <row r="14">
          <cell r="D14">
            <v>0</v>
          </cell>
          <cell r="E14">
            <v>0</v>
          </cell>
          <cell r="H14">
            <v>0</v>
          </cell>
          <cell r="K14">
            <v>0</v>
          </cell>
          <cell r="N14">
            <v>0</v>
          </cell>
          <cell r="Q14">
            <v>0</v>
          </cell>
          <cell r="T14">
            <v>0</v>
          </cell>
        </row>
        <row r="15">
          <cell r="D15">
            <v>84.33333333333333</v>
          </cell>
          <cell r="E15">
            <v>82.5</v>
          </cell>
          <cell r="H15">
            <v>82.5</v>
          </cell>
          <cell r="K15">
            <v>88</v>
          </cell>
          <cell r="N15">
            <v>0</v>
          </cell>
          <cell r="Q15">
            <v>0</v>
          </cell>
          <cell r="T15">
            <v>0</v>
          </cell>
        </row>
        <row r="16">
          <cell r="D16">
            <v>708.1666666666666</v>
          </cell>
          <cell r="E16">
            <v>710</v>
          </cell>
          <cell r="H16">
            <v>706.5</v>
          </cell>
          <cell r="K16">
            <v>708</v>
          </cell>
          <cell r="N16">
            <v>0</v>
          </cell>
          <cell r="Q16">
            <v>0</v>
          </cell>
          <cell r="T16">
            <v>0</v>
          </cell>
        </row>
        <row r="17">
          <cell r="D17">
            <v>742.5</v>
          </cell>
          <cell r="E17">
            <v>742.5</v>
          </cell>
          <cell r="H17">
            <v>746</v>
          </cell>
          <cell r="K17">
            <v>739</v>
          </cell>
          <cell r="N17">
            <v>0</v>
          </cell>
          <cell r="Q17">
            <v>0</v>
          </cell>
          <cell r="T17">
            <v>0</v>
          </cell>
        </row>
        <row r="18">
          <cell r="D18">
            <v>613</v>
          </cell>
          <cell r="E18">
            <v>600</v>
          </cell>
          <cell r="H18">
            <v>600</v>
          </cell>
          <cell r="K18">
            <v>639</v>
          </cell>
          <cell r="N18">
            <v>0</v>
          </cell>
          <cell r="Q18">
            <v>0</v>
          </cell>
          <cell r="T18">
            <v>0</v>
          </cell>
        </row>
        <row r="19">
          <cell r="D19">
            <v>809.1666666666666</v>
          </cell>
          <cell r="E19">
            <v>815</v>
          </cell>
          <cell r="H19">
            <v>808</v>
          </cell>
          <cell r="K19">
            <v>804.5</v>
          </cell>
          <cell r="N19">
            <v>0</v>
          </cell>
          <cell r="Q19">
            <v>0</v>
          </cell>
          <cell r="T19">
            <v>0</v>
          </cell>
        </row>
        <row r="20">
          <cell r="D20">
            <v>0</v>
          </cell>
          <cell r="E20">
            <v>0</v>
          </cell>
          <cell r="H20">
            <v>0</v>
          </cell>
          <cell r="K20">
            <v>0</v>
          </cell>
          <cell r="N20">
            <v>0</v>
          </cell>
          <cell r="Q20">
            <v>0</v>
          </cell>
          <cell r="T20">
            <v>0</v>
          </cell>
        </row>
        <row r="21">
          <cell r="D21">
            <v>548.6666666666666</v>
          </cell>
          <cell r="E21">
            <v>537</v>
          </cell>
          <cell r="H21">
            <v>540.5</v>
          </cell>
          <cell r="K21">
            <v>568.5</v>
          </cell>
          <cell r="N21">
            <v>0</v>
          </cell>
          <cell r="Q21">
            <v>0</v>
          </cell>
          <cell r="T21">
            <v>0</v>
          </cell>
        </row>
        <row r="22">
          <cell r="D22">
            <v>0</v>
          </cell>
          <cell r="E22">
            <v>0</v>
          </cell>
          <cell r="H22">
            <v>0</v>
          </cell>
          <cell r="K22">
            <v>0</v>
          </cell>
          <cell r="N22">
            <v>0</v>
          </cell>
          <cell r="Q22">
            <v>0</v>
          </cell>
          <cell r="T22">
            <v>0</v>
          </cell>
        </row>
        <row r="23">
          <cell r="D23">
            <v>0</v>
          </cell>
          <cell r="E23">
            <v>0</v>
          </cell>
          <cell r="H23">
            <v>0</v>
          </cell>
          <cell r="K23">
            <v>0</v>
          </cell>
          <cell r="N23">
            <v>0</v>
          </cell>
          <cell r="Q23">
            <v>0</v>
          </cell>
          <cell r="T23">
            <v>0</v>
          </cell>
        </row>
        <row r="24">
          <cell r="D24">
            <v>0</v>
          </cell>
          <cell r="E24">
            <v>0</v>
          </cell>
          <cell r="H24">
            <v>0</v>
          </cell>
          <cell r="K24">
            <v>0</v>
          </cell>
          <cell r="N24">
            <v>0</v>
          </cell>
          <cell r="Q24">
            <v>0</v>
          </cell>
          <cell r="T24">
            <v>0</v>
          </cell>
        </row>
        <row r="25">
          <cell r="D25">
            <v>0</v>
          </cell>
          <cell r="E25">
            <v>0</v>
          </cell>
          <cell r="H25">
            <v>0</v>
          </cell>
          <cell r="K25">
            <v>0</v>
          </cell>
          <cell r="N25">
            <v>0</v>
          </cell>
          <cell r="Q25">
            <v>0</v>
          </cell>
          <cell r="T25">
            <v>0</v>
          </cell>
        </row>
        <row r="26">
          <cell r="D26">
            <v>0</v>
          </cell>
          <cell r="E26">
            <v>0</v>
          </cell>
          <cell r="H26">
            <v>0</v>
          </cell>
          <cell r="K26">
            <v>0</v>
          </cell>
          <cell r="N26">
            <v>0</v>
          </cell>
          <cell r="Q26">
            <v>0</v>
          </cell>
          <cell r="T26">
            <v>0</v>
          </cell>
        </row>
        <row r="27">
          <cell r="D27">
            <v>0</v>
          </cell>
          <cell r="E27">
            <v>0</v>
          </cell>
          <cell r="H27">
            <v>0</v>
          </cell>
          <cell r="K27">
            <v>0</v>
          </cell>
          <cell r="N27">
            <v>0</v>
          </cell>
          <cell r="Q27">
            <v>0</v>
          </cell>
          <cell r="T27">
            <v>0</v>
          </cell>
        </row>
        <row r="28">
          <cell r="D28">
            <v>0</v>
          </cell>
          <cell r="E28">
            <v>0</v>
          </cell>
          <cell r="H28">
            <v>0</v>
          </cell>
          <cell r="K28">
            <v>0</v>
          </cell>
          <cell r="N28">
            <v>0</v>
          </cell>
          <cell r="Q28">
            <v>0</v>
          </cell>
          <cell r="T28">
            <v>0</v>
          </cell>
        </row>
        <row r="29">
          <cell r="D29">
            <v>0</v>
          </cell>
          <cell r="E29">
            <v>0</v>
          </cell>
          <cell r="H29">
            <v>0</v>
          </cell>
          <cell r="K29">
            <v>0</v>
          </cell>
          <cell r="N29">
            <v>0</v>
          </cell>
          <cell r="Q29">
            <v>0</v>
          </cell>
          <cell r="T29">
            <v>0</v>
          </cell>
        </row>
        <row r="30">
          <cell r="D30">
            <v>0</v>
          </cell>
          <cell r="E30">
            <v>0</v>
          </cell>
          <cell r="H30">
            <v>0</v>
          </cell>
          <cell r="K30">
            <v>0</v>
          </cell>
          <cell r="N30">
            <v>0</v>
          </cell>
          <cell r="Q30">
            <v>0</v>
          </cell>
          <cell r="T30">
            <v>0</v>
          </cell>
        </row>
        <row r="31">
          <cell r="D31">
            <v>0</v>
          </cell>
          <cell r="E31">
            <v>0</v>
          </cell>
          <cell r="H31">
            <v>0</v>
          </cell>
          <cell r="K31">
            <v>0</v>
          </cell>
          <cell r="N31">
            <v>0</v>
          </cell>
          <cell r="Q31">
            <v>0</v>
          </cell>
          <cell r="T31">
            <v>0</v>
          </cell>
        </row>
        <row r="32">
          <cell r="D32">
            <v>0</v>
          </cell>
          <cell r="E32">
            <v>0</v>
          </cell>
          <cell r="H32">
            <v>0</v>
          </cell>
          <cell r="K32">
            <v>0</v>
          </cell>
          <cell r="N32">
            <v>0</v>
          </cell>
          <cell r="Q32">
            <v>0</v>
          </cell>
          <cell r="T32">
            <v>0</v>
          </cell>
        </row>
        <row r="33">
          <cell r="D33">
            <v>0</v>
          </cell>
          <cell r="E33">
            <v>0</v>
          </cell>
          <cell r="H33">
            <v>0</v>
          </cell>
          <cell r="K33">
            <v>0</v>
          </cell>
          <cell r="N33">
            <v>0</v>
          </cell>
          <cell r="Q33">
            <v>0</v>
          </cell>
          <cell r="T33">
            <v>0</v>
          </cell>
        </row>
        <row r="34">
          <cell r="D34">
            <v>0</v>
          </cell>
          <cell r="E34">
            <v>0</v>
          </cell>
          <cell r="H34">
            <v>0</v>
          </cell>
          <cell r="K34">
            <v>0</v>
          </cell>
          <cell r="N34">
            <v>0</v>
          </cell>
          <cell r="Q34">
            <v>0</v>
          </cell>
          <cell r="T34">
            <v>0</v>
          </cell>
        </row>
        <row r="35">
          <cell r="D35">
            <v>0</v>
          </cell>
          <cell r="E35">
            <v>0</v>
          </cell>
          <cell r="H35">
            <v>0</v>
          </cell>
          <cell r="K35">
            <v>0</v>
          </cell>
          <cell r="N35">
            <v>0</v>
          </cell>
          <cell r="Q35">
            <v>0</v>
          </cell>
          <cell r="T35">
            <v>0</v>
          </cell>
        </row>
        <row r="36">
          <cell r="D36">
            <v>0</v>
          </cell>
          <cell r="E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  <cell r="T36">
            <v>0</v>
          </cell>
        </row>
        <row r="37">
          <cell r="D37">
            <v>0</v>
          </cell>
          <cell r="E37">
            <v>0</v>
          </cell>
          <cell r="H37">
            <v>0</v>
          </cell>
          <cell r="K37">
            <v>0</v>
          </cell>
          <cell r="N37">
            <v>0</v>
          </cell>
          <cell r="Q37">
            <v>0</v>
          </cell>
          <cell r="T37">
            <v>0</v>
          </cell>
        </row>
        <row r="38">
          <cell r="D38">
            <v>0</v>
          </cell>
          <cell r="E38">
            <v>0</v>
          </cell>
          <cell r="H38">
            <v>0</v>
          </cell>
          <cell r="K38">
            <v>0</v>
          </cell>
          <cell r="N38">
            <v>0</v>
          </cell>
          <cell r="Q38">
            <v>0</v>
          </cell>
          <cell r="T38">
            <v>0</v>
          </cell>
        </row>
        <row r="39">
          <cell r="D39">
            <v>0</v>
          </cell>
          <cell r="E39">
            <v>0</v>
          </cell>
          <cell r="H39">
            <v>0</v>
          </cell>
          <cell r="K39">
            <v>0</v>
          </cell>
          <cell r="N39">
            <v>0</v>
          </cell>
          <cell r="Q39">
            <v>0</v>
          </cell>
          <cell r="T39">
            <v>0</v>
          </cell>
        </row>
        <row r="40">
          <cell r="D40">
            <v>0</v>
          </cell>
          <cell r="E40">
            <v>0</v>
          </cell>
          <cell r="H40">
            <v>0</v>
          </cell>
          <cell r="K40">
            <v>0</v>
          </cell>
          <cell r="N40">
            <v>0</v>
          </cell>
          <cell r="Q40">
            <v>0</v>
          </cell>
          <cell r="T40">
            <v>0</v>
          </cell>
        </row>
        <row r="41">
          <cell r="D41">
            <v>0</v>
          </cell>
          <cell r="E41">
            <v>0</v>
          </cell>
          <cell r="H41">
            <v>0</v>
          </cell>
          <cell r="K41">
            <v>0</v>
          </cell>
          <cell r="N41">
            <v>0</v>
          </cell>
          <cell r="Q41">
            <v>0</v>
          </cell>
          <cell r="T41">
            <v>0</v>
          </cell>
        </row>
        <row r="42">
          <cell r="D42">
            <v>0</v>
          </cell>
          <cell r="E42">
            <v>0</v>
          </cell>
          <cell r="H42">
            <v>0</v>
          </cell>
          <cell r="K42">
            <v>0</v>
          </cell>
          <cell r="N42">
            <v>0</v>
          </cell>
          <cell r="Q42">
            <v>0</v>
          </cell>
          <cell r="T42">
            <v>0</v>
          </cell>
        </row>
        <row r="43">
          <cell r="D43">
            <v>0</v>
          </cell>
          <cell r="E43">
            <v>0</v>
          </cell>
          <cell r="H43">
            <v>0</v>
          </cell>
          <cell r="K43">
            <v>0</v>
          </cell>
          <cell r="N43">
            <v>0</v>
          </cell>
          <cell r="Q43">
            <v>0</v>
          </cell>
          <cell r="T43">
            <v>0</v>
          </cell>
        </row>
        <row r="44">
          <cell r="D44">
            <v>0</v>
          </cell>
          <cell r="E44">
            <v>0</v>
          </cell>
          <cell r="H44">
            <v>0</v>
          </cell>
          <cell r="K44">
            <v>0</v>
          </cell>
          <cell r="N44">
            <v>0</v>
          </cell>
          <cell r="Q44">
            <v>0</v>
          </cell>
          <cell r="T44">
            <v>0</v>
          </cell>
        </row>
        <row r="45">
          <cell r="D45">
            <v>0</v>
          </cell>
          <cell r="E45">
            <v>0</v>
          </cell>
          <cell r="H45">
            <v>0</v>
          </cell>
          <cell r="K45">
            <v>0</v>
          </cell>
          <cell r="N45">
            <v>0</v>
          </cell>
          <cell r="Q45">
            <v>0</v>
          </cell>
          <cell r="T45">
            <v>0</v>
          </cell>
        </row>
        <row r="46">
          <cell r="D46">
            <v>0</v>
          </cell>
          <cell r="E46">
            <v>0</v>
          </cell>
          <cell r="H46">
            <v>0</v>
          </cell>
          <cell r="K46">
            <v>0</v>
          </cell>
          <cell r="N46">
            <v>0</v>
          </cell>
          <cell r="Q46">
            <v>0</v>
          </cell>
          <cell r="T46">
            <v>0</v>
          </cell>
        </row>
      </sheetData>
      <sheetData sheetId="25">
        <row r="2">
          <cell r="H2">
            <v>12</v>
          </cell>
        </row>
        <row r="7">
          <cell r="D7">
            <v>613</v>
          </cell>
          <cell r="E7">
            <v>613</v>
          </cell>
          <cell r="H7">
            <v>613</v>
          </cell>
          <cell r="K7">
            <v>613</v>
          </cell>
          <cell r="N7">
            <v>0</v>
          </cell>
          <cell r="Q7">
            <v>0</v>
          </cell>
        </row>
        <row r="8">
          <cell r="D8">
            <v>747.8333333333334</v>
          </cell>
          <cell r="E8">
            <v>749.5</v>
          </cell>
          <cell r="H8">
            <v>746</v>
          </cell>
          <cell r="K8">
            <v>748</v>
          </cell>
          <cell r="N8">
            <v>0</v>
          </cell>
          <cell r="Q8">
            <v>0</v>
          </cell>
        </row>
        <row r="9">
          <cell r="D9">
            <v>617.3333333333334</v>
          </cell>
          <cell r="E9">
            <v>616.5</v>
          </cell>
          <cell r="H9">
            <v>618.5</v>
          </cell>
          <cell r="K9">
            <v>617</v>
          </cell>
          <cell r="N9">
            <v>0</v>
          </cell>
          <cell r="Q9">
            <v>0</v>
          </cell>
        </row>
        <row r="10">
          <cell r="D10">
            <v>743.8333333333334</v>
          </cell>
          <cell r="E10">
            <v>732.5</v>
          </cell>
          <cell r="H10">
            <v>736</v>
          </cell>
          <cell r="K10">
            <v>763</v>
          </cell>
          <cell r="N10">
            <v>0</v>
          </cell>
          <cell r="Q10">
            <v>0</v>
          </cell>
        </row>
        <row r="11">
          <cell r="D11">
            <v>671.3333333333334</v>
          </cell>
          <cell r="E11">
            <v>676</v>
          </cell>
          <cell r="H11">
            <v>676</v>
          </cell>
          <cell r="K11">
            <v>662</v>
          </cell>
          <cell r="N11">
            <v>0</v>
          </cell>
          <cell r="Q11">
            <v>0</v>
          </cell>
        </row>
        <row r="12">
          <cell r="D12">
            <v>684.5</v>
          </cell>
          <cell r="E12">
            <v>684.5</v>
          </cell>
          <cell r="H12">
            <v>690</v>
          </cell>
          <cell r="K12">
            <v>679</v>
          </cell>
          <cell r="N12">
            <v>0</v>
          </cell>
          <cell r="Q12">
            <v>0</v>
          </cell>
        </row>
        <row r="13">
          <cell r="D13">
            <v>563.1666666666666</v>
          </cell>
          <cell r="E13">
            <v>551.5</v>
          </cell>
          <cell r="H13">
            <v>560</v>
          </cell>
          <cell r="K13">
            <v>578</v>
          </cell>
          <cell r="N13">
            <v>0</v>
          </cell>
          <cell r="Q13">
            <v>0</v>
          </cell>
        </row>
        <row r="14">
          <cell r="D14">
            <v>0</v>
          </cell>
          <cell r="E14">
            <v>0</v>
          </cell>
          <cell r="H14">
            <v>0</v>
          </cell>
          <cell r="K14">
            <v>0</v>
          </cell>
          <cell r="N14">
            <v>0</v>
          </cell>
          <cell r="Q14">
            <v>0</v>
          </cell>
        </row>
        <row r="15">
          <cell r="D15">
            <v>0</v>
          </cell>
          <cell r="E15">
            <v>0</v>
          </cell>
          <cell r="H15">
            <v>0</v>
          </cell>
          <cell r="K15">
            <v>0</v>
          </cell>
          <cell r="N15">
            <v>0</v>
          </cell>
          <cell r="Q15">
            <v>0</v>
          </cell>
        </row>
        <row r="16">
          <cell r="D16">
            <v>742.1666666666666</v>
          </cell>
          <cell r="E16">
            <v>744.5</v>
          </cell>
          <cell r="H16">
            <v>730</v>
          </cell>
          <cell r="K16">
            <v>752</v>
          </cell>
          <cell r="N16">
            <v>0</v>
          </cell>
          <cell r="Q16">
            <v>0</v>
          </cell>
        </row>
        <row r="17">
          <cell r="D17">
            <v>703.1666666666666</v>
          </cell>
          <cell r="E17">
            <v>689</v>
          </cell>
          <cell r="H17">
            <v>708.5</v>
          </cell>
          <cell r="K17">
            <v>712</v>
          </cell>
          <cell r="N17">
            <v>0</v>
          </cell>
          <cell r="Q17">
            <v>0</v>
          </cell>
        </row>
        <row r="18">
          <cell r="D18">
            <v>579.3333333333334</v>
          </cell>
          <cell r="E18">
            <v>570</v>
          </cell>
          <cell r="H18">
            <v>577</v>
          </cell>
          <cell r="K18">
            <v>591</v>
          </cell>
          <cell r="N18">
            <v>0</v>
          </cell>
          <cell r="Q18">
            <v>0</v>
          </cell>
        </row>
        <row r="19">
          <cell r="D19">
            <v>807</v>
          </cell>
          <cell r="E19">
            <v>804</v>
          </cell>
          <cell r="H19">
            <v>800.5</v>
          </cell>
          <cell r="K19">
            <v>816.5</v>
          </cell>
          <cell r="N19">
            <v>0</v>
          </cell>
          <cell r="Q19">
            <v>0</v>
          </cell>
        </row>
        <row r="20">
          <cell r="D20">
            <v>0</v>
          </cell>
          <cell r="E20">
            <v>0</v>
          </cell>
          <cell r="H20">
            <v>0</v>
          </cell>
          <cell r="K20">
            <v>0</v>
          </cell>
          <cell r="N20">
            <v>0</v>
          </cell>
          <cell r="Q20">
            <v>0</v>
          </cell>
        </row>
        <row r="21">
          <cell r="D21">
            <v>540.8333333333334</v>
          </cell>
          <cell r="E21">
            <v>535</v>
          </cell>
          <cell r="H21">
            <v>531</v>
          </cell>
          <cell r="K21">
            <v>556.5</v>
          </cell>
          <cell r="N21">
            <v>0</v>
          </cell>
          <cell r="Q21">
            <v>0</v>
          </cell>
        </row>
        <row r="22">
          <cell r="D22">
            <v>0</v>
          </cell>
          <cell r="E22">
            <v>0</v>
          </cell>
          <cell r="H22">
            <v>0</v>
          </cell>
          <cell r="K22">
            <v>0</v>
          </cell>
          <cell r="N22">
            <v>0</v>
          </cell>
          <cell r="Q22">
            <v>0</v>
          </cell>
        </row>
        <row r="23">
          <cell r="D23">
            <v>0</v>
          </cell>
          <cell r="E23">
            <v>0</v>
          </cell>
          <cell r="H23">
            <v>0</v>
          </cell>
          <cell r="K23">
            <v>0</v>
          </cell>
          <cell r="N23">
            <v>0</v>
          </cell>
          <cell r="Q23">
            <v>0</v>
          </cell>
        </row>
        <row r="24">
          <cell r="D24">
            <v>0</v>
          </cell>
          <cell r="E24">
            <v>0</v>
          </cell>
          <cell r="H24">
            <v>0</v>
          </cell>
          <cell r="K24">
            <v>0</v>
          </cell>
          <cell r="N24">
            <v>0</v>
          </cell>
          <cell r="Q24">
            <v>0</v>
          </cell>
        </row>
        <row r="25">
          <cell r="D25">
            <v>0</v>
          </cell>
          <cell r="E25">
            <v>0</v>
          </cell>
          <cell r="H25">
            <v>0</v>
          </cell>
          <cell r="K25">
            <v>0</v>
          </cell>
          <cell r="N25">
            <v>0</v>
          </cell>
          <cell r="Q25">
            <v>0</v>
          </cell>
        </row>
        <row r="26">
          <cell r="D26">
            <v>0</v>
          </cell>
          <cell r="E26">
            <v>0</v>
          </cell>
          <cell r="H26">
            <v>0</v>
          </cell>
          <cell r="K26">
            <v>0</v>
          </cell>
          <cell r="N26">
            <v>0</v>
          </cell>
          <cell r="Q26">
            <v>0</v>
          </cell>
        </row>
        <row r="27">
          <cell r="D27">
            <v>0</v>
          </cell>
          <cell r="E27">
            <v>0</v>
          </cell>
          <cell r="H27">
            <v>0</v>
          </cell>
          <cell r="K27">
            <v>0</v>
          </cell>
          <cell r="N27">
            <v>0</v>
          </cell>
          <cell r="Q27">
            <v>0</v>
          </cell>
        </row>
        <row r="28">
          <cell r="D28">
            <v>0</v>
          </cell>
          <cell r="E28">
            <v>0</v>
          </cell>
          <cell r="H28">
            <v>0</v>
          </cell>
          <cell r="K28">
            <v>0</v>
          </cell>
          <cell r="N28">
            <v>0</v>
          </cell>
          <cell r="Q28">
            <v>0</v>
          </cell>
        </row>
        <row r="29">
          <cell r="D29">
            <v>0</v>
          </cell>
          <cell r="E29">
            <v>0</v>
          </cell>
          <cell r="H29">
            <v>0</v>
          </cell>
          <cell r="K29">
            <v>0</v>
          </cell>
          <cell r="N29">
            <v>0</v>
          </cell>
          <cell r="Q29">
            <v>0</v>
          </cell>
        </row>
        <row r="30">
          <cell r="D30">
            <v>0</v>
          </cell>
          <cell r="E30">
            <v>0</v>
          </cell>
          <cell r="H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D31">
            <v>0</v>
          </cell>
          <cell r="E31">
            <v>0</v>
          </cell>
          <cell r="H31">
            <v>0</v>
          </cell>
          <cell r="K31">
            <v>0</v>
          </cell>
          <cell r="N31">
            <v>0</v>
          </cell>
          <cell r="Q31">
            <v>0</v>
          </cell>
        </row>
        <row r="32">
          <cell r="D32">
            <v>0</v>
          </cell>
          <cell r="E32">
            <v>0</v>
          </cell>
          <cell r="H32">
            <v>0</v>
          </cell>
          <cell r="K32">
            <v>0</v>
          </cell>
          <cell r="N32">
            <v>0</v>
          </cell>
          <cell r="Q32">
            <v>0</v>
          </cell>
        </row>
        <row r="33">
          <cell r="D33">
            <v>0</v>
          </cell>
          <cell r="E33">
            <v>0</v>
          </cell>
          <cell r="H33">
            <v>0</v>
          </cell>
          <cell r="K33">
            <v>0</v>
          </cell>
          <cell r="N33">
            <v>0</v>
          </cell>
          <cell r="Q33">
            <v>0</v>
          </cell>
        </row>
        <row r="34">
          <cell r="D34">
            <v>0</v>
          </cell>
          <cell r="E34">
            <v>0</v>
          </cell>
          <cell r="H34">
            <v>0</v>
          </cell>
          <cell r="K34">
            <v>0</v>
          </cell>
          <cell r="N34">
            <v>0</v>
          </cell>
          <cell r="Q34">
            <v>0</v>
          </cell>
        </row>
        <row r="35">
          <cell r="D35">
            <v>0</v>
          </cell>
          <cell r="E35">
            <v>0</v>
          </cell>
          <cell r="H35">
            <v>0</v>
          </cell>
          <cell r="K35">
            <v>0</v>
          </cell>
          <cell r="N35">
            <v>0</v>
          </cell>
          <cell r="Q35">
            <v>0</v>
          </cell>
        </row>
        <row r="36">
          <cell r="D36">
            <v>0</v>
          </cell>
          <cell r="E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7">
          <cell r="D37">
            <v>0</v>
          </cell>
          <cell r="E37">
            <v>0</v>
          </cell>
          <cell r="H37">
            <v>0</v>
          </cell>
          <cell r="K37">
            <v>0</v>
          </cell>
          <cell r="N37">
            <v>0</v>
          </cell>
          <cell r="Q37">
            <v>0</v>
          </cell>
        </row>
        <row r="38">
          <cell r="D38">
            <v>0</v>
          </cell>
          <cell r="E38">
            <v>0</v>
          </cell>
          <cell r="H38">
            <v>0</v>
          </cell>
          <cell r="K38">
            <v>0</v>
          </cell>
          <cell r="N38">
            <v>0</v>
          </cell>
          <cell r="Q38">
            <v>0</v>
          </cell>
        </row>
        <row r="39">
          <cell r="D39">
            <v>0</v>
          </cell>
          <cell r="E39">
            <v>0</v>
          </cell>
          <cell r="H39">
            <v>0</v>
          </cell>
          <cell r="K39">
            <v>0</v>
          </cell>
          <cell r="N39">
            <v>0</v>
          </cell>
          <cell r="Q39">
            <v>0</v>
          </cell>
        </row>
        <row r="40">
          <cell r="D40">
            <v>0</v>
          </cell>
          <cell r="E40">
            <v>0</v>
          </cell>
          <cell r="H40">
            <v>0</v>
          </cell>
          <cell r="K40">
            <v>0</v>
          </cell>
          <cell r="N40">
            <v>0</v>
          </cell>
          <cell r="Q40">
            <v>0</v>
          </cell>
        </row>
        <row r="41">
          <cell r="D41">
            <v>0</v>
          </cell>
          <cell r="E41">
            <v>0</v>
          </cell>
          <cell r="H41">
            <v>0</v>
          </cell>
          <cell r="K41">
            <v>0</v>
          </cell>
          <cell r="N41">
            <v>0</v>
          </cell>
          <cell r="Q41">
            <v>0</v>
          </cell>
        </row>
        <row r="42">
          <cell r="D42">
            <v>0</v>
          </cell>
          <cell r="E42">
            <v>0</v>
          </cell>
          <cell r="H42">
            <v>0</v>
          </cell>
          <cell r="K42">
            <v>0</v>
          </cell>
          <cell r="N42">
            <v>0</v>
          </cell>
          <cell r="Q42">
            <v>0</v>
          </cell>
        </row>
        <row r="43">
          <cell r="D43">
            <v>0</v>
          </cell>
          <cell r="E43">
            <v>0</v>
          </cell>
          <cell r="H43">
            <v>0</v>
          </cell>
          <cell r="K43">
            <v>0</v>
          </cell>
          <cell r="N43">
            <v>0</v>
          </cell>
          <cell r="Q43">
            <v>0</v>
          </cell>
        </row>
        <row r="44">
          <cell r="D44">
            <v>0</v>
          </cell>
          <cell r="E44">
            <v>0</v>
          </cell>
          <cell r="H44">
            <v>0</v>
          </cell>
          <cell r="K44">
            <v>0</v>
          </cell>
          <cell r="N44">
            <v>0</v>
          </cell>
          <cell r="Q44">
            <v>0</v>
          </cell>
        </row>
        <row r="45">
          <cell r="D45">
            <v>0</v>
          </cell>
          <cell r="E45">
            <v>0</v>
          </cell>
          <cell r="H45">
            <v>0</v>
          </cell>
          <cell r="K45">
            <v>0</v>
          </cell>
          <cell r="N45">
            <v>0</v>
          </cell>
          <cell r="Q45">
            <v>0</v>
          </cell>
        </row>
        <row r="46">
          <cell r="D46">
            <v>0</v>
          </cell>
          <cell r="E46">
            <v>0</v>
          </cell>
          <cell r="H46">
            <v>0</v>
          </cell>
          <cell r="K46">
            <v>0</v>
          </cell>
          <cell r="N46">
            <v>0</v>
          </cell>
          <cell r="Q46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aquette RC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réambule"/>
      <sheetName val="INFOS"/>
      <sheetName val="Coeef."/>
      <sheetName val="Static"/>
      <sheetName val="Static (Blois)"/>
      <sheetName val="Vol"/>
      <sheetName val="Vol (Blois)"/>
      <sheetName val="éti_Régie"/>
      <sheetName val="hangar"/>
      <sheetName val="Officiels_org_"/>
      <sheetName val="Saisie concurrents"/>
      <sheetName val="Dossiers et Dossards"/>
      <sheetName val="Renseignement maquette"/>
      <sheetName val="régie radio"/>
      <sheetName val="pesée"/>
      <sheetName val="Fréquences"/>
      <sheetName val="Tirage au sort"/>
      <sheetName val="Ordre de départ"/>
      <sheetName val="Résultats"/>
      <sheetName val="Résultats imprimante"/>
      <sheetName val="Sélection F4C"/>
      <sheetName val="PV concours_FFAM"/>
      <sheetName val="Résultats_FFAM"/>
      <sheetName val="vol 1 juges F4C"/>
      <sheetName val="vol 2 juges F4C"/>
      <sheetName val="vol 3 juges F4C"/>
      <sheetName val="Graph VOL 1 F4C"/>
      <sheetName val="Graph VOL 2 F4C"/>
      <sheetName val="Graph VOL 3 F4C"/>
      <sheetName val="vol 1 juges Nat"/>
      <sheetName val="vol 2 juges Nat"/>
      <sheetName val="vol 3 juges NAT"/>
      <sheetName val="Graph VOL 1 NAT"/>
      <sheetName val="Graph VOL 2 NAT"/>
      <sheetName val="Graph VOL 3 NAT"/>
      <sheetName val="RécapStatic 1"/>
      <sheetName val="RécapStatic 2"/>
      <sheetName val="RécapStatic 3"/>
      <sheetName val="RécapStatic 4"/>
      <sheetName val="RécapStatic 5"/>
      <sheetName val="RécapStatic 6"/>
      <sheetName val="RécapVol 1 juge (1)"/>
      <sheetName val="RécapVol 1 juge (2)"/>
      <sheetName val="RécapVol 1 juge (3)"/>
      <sheetName val="RécapVol 1 juge (4)"/>
      <sheetName val="RécapVol 1 juge (5)"/>
      <sheetName val="RécapVol 1 juge (6)"/>
      <sheetName val="RécapVol 2 juge (1)"/>
      <sheetName val="RécapVol 2 juge (2)"/>
      <sheetName val="RécapVol 2 juge (3)"/>
      <sheetName val="RécapVol 2 juge (4)"/>
      <sheetName val="RécapVol 2 juge (5)"/>
      <sheetName val="RécapVol 2 juge (6)"/>
      <sheetName val="RécapVol 3 juge (1)"/>
      <sheetName val="RécapVol 3 juge (2)"/>
      <sheetName val="RécapVol 3 juge (3)"/>
      <sheetName val="RécapVol 3 juge (4)"/>
      <sheetName val="RécapVol 3 juge (5)"/>
      <sheetName val="RécapVol 3 juge (6)"/>
      <sheetName val="Dos1"/>
      <sheetName val="Dos2"/>
      <sheetName val="Dos3"/>
      <sheetName val="Dos4"/>
      <sheetName val="Dos5"/>
      <sheetName val="Dos6"/>
      <sheetName val="Dos7"/>
      <sheetName val="Dos8"/>
      <sheetName val="Dos9"/>
      <sheetName val="Dos10"/>
      <sheetName val="Dos11"/>
      <sheetName val="Dos12"/>
      <sheetName val="Dos13"/>
      <sheetName val="Dos14"/>
      <sheetName val="Dos15"/>
      <sheetName val="Dos16"/>
      <sheetName val="Dos17"/>
      <sheetName val="Dos18"/>
      <sheetName val="Dos19"/>
      <sheetName val="Dos20"/>
      <sheetName val="Dos21"/>
      <sheetName val="Dos22"/>
      <sheetName val="Dos23"/>
      <sheetName val="Dos24"/>
      <sheetName val="Dos25"/>
      <sheetName val="Dos26"/>
      <sheetName val="Dos27"/>
      <sheetName val="Dos28"/>
      <sheetName val="Dos29"/>
      <sheetName val="Dos30"/>
      <sheetName val="Dos31"/>
      <sheetName val="Dos32"/>
      <sheetName val="Dos33"/>
      <sheetName val="Dos34"/>
      <sheetName val="Dos35"/>
      <sheetName val="Dos36"/>
      <sheetName val="Dos37"/>
      <sheetName val="Dos38"/>
      <sheetName val="Dos39"/>
      <sheetName val="Dos40"/>
      <sheetName val="Fvol1"/>
      <sheetName val="Fvol2"/>
      <sheetName val="Fvol3"/>
      <sheetName val="Fvol4"/>
      <sheetName val="Fvol5"/>
      <sheetName val="Fvol6"/>
      <sheetName val="Fvol7"/>
      <sheetName val="Fvol8"/>
      <sheetName val="Fvol9"/>
      <sheetName val="Fvol10"/>
      <sheetName val="Fvol11"/>
      <sheetName val="Fvol12"/>
      <sheetName val="Fvol13"/>
      <sheetName val="Fvol14"/>
      <sheetName val="Fvol15"/>
      <sheetName val="Fvol16"/>
      <sheetName val="Fvol17"/>
      <sheetName val="Fvol18"/>
      <sheetName val="Fvol19"/>
      <sheetName val="Fvol20"/>
      <sheetName val="Fvol21"/>
      <sheetName val="Fvol22"/>
      <sheetName val="Fvol23"/>
      <sheetName val="Fvol24"/>
      <sheetName val="Fvol25"/>
      <sheetName val="Fvol26"/>
      <sheetName val="Fvol27"/>
      <sheetName val="Fvol28"/>
      <sheetName val="Fvol29"/>
      <sheetName val="Fvol30"/>
      <sheetName val="Fvol31"/>
      <sheetName val="Fvol32"/>
      <sheetName val="Fvol33"/>
      <sheetName val="Fvol34"/>
      <sheetName val="Fvol35"/>
      <sheetName val="Fvol36"/>
      <sheetName val="Fvol37"/>
      <sheetName val="Fvol38"/>
      <sheetName val="Fvol39"/>
      <sheetName val="Fvol40"/>
      <sheetName val="dip1"/>
      <sheetName val="dip2"/>
      <sheetName val="dip3"/>
      <sheetName val="dip4"/>
      <sheetName val="dip5"/>
      <sheetName val="dip6"/>
      <sheetName val="dip7"/>
      <sheetName val="dip8"/>
      <sheetName val="dip9"/>
      <sheetName val="dip10"/>
      <sheetName val="dip11"/>
      <sheetName val="dip12"/>
      <sheetName val="dip13"/>
      <sheetName val="dip14"/>
      <sheetName val="dip15"/>
      <sheetName val="dip16"/>
      <sheetName val="dip17"/>
      <sheetName val="dip18"/>
      <sheetName val="dip19"/>
      <sheetName val="dip20"/>
      <sheetName val="dip21"/>
      <sheetName val="dip22"/>
      <sheetName val="dip23"/>
      <sheetName val="dip24"/>
      <sheetName val="dip25"/>
      <sheetName val="dip26"/>
      <sheetName val="dip27"/>
      <sheetName val="dip28"/>
      <sheetName val="dip29"/>
      <sheetName val="dip30"/>
      <sheetName val="dip31"/>
      <sheetName val="dip32"/>
      <sheetName val="dip33"/>
      <sheetName val="dip34"/>
      <sheetName val="dip35"/>
      <sheetName val="dip36"/>
      <sheetName val="dip37"/>
      <sheetName val="dip38"/>
      <sheetName val="dip39"/>
      <sheetName val="dip40"/>
    </sheetNames>
    <sheetDataSet>
      <sheetData sheetId="15">
        <row r="4">
          <cell r="D4">
            <v>41200</v>
          </cell>
          <cell r="E4">
            <v>0</v>
          </cell>
        </row>
        <row r="5">
          <cell r="D5">
            <v>41060</v>
          </cell>
          <cell r="E5">
            <v>0</v>
          </cell>
        </row>
        <row r="6">
          <cell r="D6" t="str">
            <v>2,4 GHZ</v>
          </cell>
          <cell r="E6" t="str">
            <v>2,4 GHZ</v>
          </cell>
        </row>
        <row r="7">
          <cell r="D7">
            <v>41040</v>
          </cell>
          <cell r="E7">
            <v>0</v>
          </cell>
        </row>
        <row r="8">
          <cell r="D8" t="str">
            <v>2,4 GHZ</v>
          </cell>
          <cell r="E8" t="str">
            <v>2,4 GHZ</v>
          </cell>
        </row>
        <row r="9">
          <cell r="D9">
            <v>72270</v>
          </cell>
          <cell r="E9">
            <v>0</v>
          </cell>
        </row>
        <row r="10">
          <cell r="D10" t="str">
            <v>2,4 GHZ</v>
          </cell>
          <cell r="E10" t="str">
            <v>2,4 GHZ</v>
          </cell>
        </row>
        <row r="11">
          <cell r="D11" t="str">
            <v>2,4 GHZ</v>
          </cell>
          <cell r="E11" t="str">
            <v>2,4 GHZ</v>
          </cell>
        </row>
        <row r="12">
          <cell r="D12">
            <v>41080</v>
          </cell>
          <cell r="E12">
            <v>0</v>
          </cell>
        </row>
        <row r="13">
          <cell r="D13" t="str">
            <v>2,4 GHZ</v>
          </cell>
          <cell r="E13" t="str">
            <v>2,4 GHZ</v>
          </cell>
        </row>
        <row r="14">
          <cell r="D14" t="str">
            <v>2,4 GHZ</v>
          </cell>
          <cell r="E14" t="str">
            <v>2,4 GHZ</v>
          </cell>
        </row>
        <row r="15">
          <cell r="D15" t="str">
            <v>2,4 GHZ</v>
          </cell>
          <cell r="E15" t="str">
            <v>2,4 GHZ</v>
          </cell>
        </row>
        <row r="16">
          <cell r="D16" t="str">
            <v>2,4 GHZ</v>
          </cell>
          <cell r="E16" t="str">
            <v>2,4 GHZ</v>
          </cell>
        </row>
        <row r="17">
          <cell r="D17">
            <v>72450</v>
          </cell>
          <cell r="E17">
            <v>0</v>
          </cell>
        </row>
        <row r="18">
          <cell r="D18" t="str">
            <v>2,4 GHZ</v>
          </cell>
          <cell r="E18" t="str">
            <v>2,4 GHZ</v>
          </cell>
        </row>
        <row r="19">
          <cell r="D19">
            <v>0</v>
          </cell>
          <cell r="E19">
            <v>0</v>
          </cell>
        </row>
        <row r="20">
          <cell r="D20">
            <v>41160</v>
          </cell>
          <cell r="E20">
            <v>41050</v>
          </cell>
        </row>
        <row r="21">
          <cell r="D21" t="str">
            <v>2,4 GHZ</v>
          </cell>
          <cell r="E21" t="str">
            <v>2,4 GHZ</v>
          </cell>
        </row>
        <row r="22">
          <cell r="D22" t="str">
            <v>2,4 GHZ</v>
          </cell>
          <cell r="E22" t="str">
            <v>2,4 GHZ</v>
          </cell>
        </row>
        <row r="23">
          <cell r="D23">
            <v>41070</v>
          </cell>
          <cell r="E23">
            <v>0</v>
          </cell>
        </row>
        <row r="24">
          <cell r="D24">
            <v>41050</v>
          </cell>
          <cell r="E24">
            <v>41200</v>
          </cell>
        </row>
        <row r="25">
          <cell r="D25" t="str">
            <v>2,4 GHZ</v>
          </cell>
          <cell r="E25" t="str">
            <v>2,4 GHZ</v>
          </cell>
        </row>
        <row r="26">
          <cell r="D26" t="str">
            <v>2,4 GHZ</v>
          </cell>
          <cell r="E26" t="str">
            <v>2,4 GHZ</v>
          </cell>
        </row>
        <row r="27">
          <cell r="D27">
            <v>41160</v>
          </cell>
          <cell r="E27">
            <v>41030</v>
          </cell>
        </row>
        <row r="28">
          <cell r="D28" t="str">
            <v>2,4 GHZ</v>
          </cell>
          <cell r="E28" t="str">
            <v>2,4 GHZ</v>
          </cell>
        </row>
        <row r="29">
          <cell r="D29">
            <v>41040</v>
          </cell>
          <cell r="E29">
            <v>0</v>
          </cell>
        </row>
        <row r="30">
          <cell r="D30">
            <v>41160</v>
          </cell>
          <cell r="E30">
            <v>0</v>
          </cell>
        </row>
        <row r="31">
          <cell r="D31">
            <v>72470</v>
          </cell>
          <cell r="E31">
            <v>0</v>
          </cell>
        </row>
        <row r="32">
          <cell r="D32">
            <v>41170</v>
          </cell>
          <cell r="E32">
            <v>0</v>
          </cell>
        </row>
        <row r="33">
          <cell r="D33" t="str">
            <v>2,4 GHZ</v>
          </cell>
          <cell r="E33" t="str">
            <v>2,4 GHZ</v>
          </cell>
        </row>
        <row r="34">
          <cell r="D34">
            <v>41160</v>
          </cell>
          <cell r="E34">
            <v>41130</v>
          </cell>
        </row>
        <row r="35">
          <cell r="D35">
            <v>41200</v>
          </cell>
          <cell r="E35">
            <v>0</v>
          </cell>
        </row>
        <row r="36">
          <cell r="D36">
            <v>41080</v>
          </cell>
          <cell r="E36">
            <v>41060</v>
          </cell>
        </row>
        <row r="37">
          <cell r="D37">
            <v>41160</v>
          </cell>
          <cell r="E37">
            <v>41060</v>
          </cell>
        </row>
        <row r="38">
          <cell r="D38">
            <v>41030</v>
          </cell>
          <cell r="E38">
            <v>41180</v>
          </cell>
        </row>
        <row r="39">
          <cell r="D39">
            <v>41170</v>
          </cell>
          <cell r="E39">
            <v>0</v>
          </cell>
        </row>
        <row r="40">
          <cell r="D40">
            <v>0</v>
          </cell>
          <cell r="E40">
            <v>0</v>
          </cell>
        </row>
        <row r="41">
          <cell r="D41" t="str">
            <v>fre38</v>
          </cell>
          <cell r="E41" t="str">
            <v>freq38</v>
          </cell>
        </row>
        <row r="42">
          <cell r="D42" t="str">
            <v>fre39</v>
          </cell>
          <cell r="E42" t="str">
            <v>freq39</v>
          </cell>
        </row>
        <row r="43">
          <cell r="D43" t="str">
            <v>fre40</v>
          </cell>
          <cell r="E43" t="str">
            <v>freq40</v>
          </cell>
        </row>
      </sheetData>
      <sheetData sheetId="16">
        <row r="4">
          <cell r="D4" t="str">
            <v>RENOU Daniel</v>
          </cell>
          <cell r="E4">
            <v>0</v>
          </cell>
        </row>
        <row r="5">
          <cell r="D5" t="str">
            <v>BUSOM Fabien</v>
          </cell>
          <cell r="E5">
            <v>0</v>
          </cell>
        </row>
        <row r="6">
          <cell r="D6" t="str">
            <v>HENRY Bruno</v>
          </cell>
          <cell r="E6">
            <v>0</v>
          </cell>
        </row>
        <row r="7">
          <cell r="D7" t="str">
            <v>NIETO Roger</v>
          </cell>
          <cell r="E7">
            <v>0</v>
          </cell>
        </row>
        <row r="8">
          <cell r="D8" t="str">
            <v>FLAGEOLET Pierre</v>
          </cell>
          <cell r="E8">
            <v>0</v>
          </cell>
        </row>
        <row r="9">
          <cell r="D9" t="str">
            <v>ACCART Philippe</v>
          </cell>
          <cell r="E9">
            <v>0</v>
          </cell>
        </row>
        <row r="10">
          <cell r="D10" t="str">
            <v>CAPIOD Léon</v>
          </cell>
          <cell r="E10">
            <v>0</v>
          </cell>
        </row>
        <row r="11">
          <cell r="D11" t="str">
            <v>BUEB Yannick</v>
          </cell>
          <cell r="E11">
            <v>0</v>
          </cell>
        </row>
        <row r="12">
          <cell r="D12" t="str">
            <v>DEPAUX Sophie</v>
          </cell>
          <cell r="E12">
            <v>0</v>
          </cell>
        </row>
        <row r="13">
          <cell r="D13" t="str">
            <v>BOBO Jean Francois</v>
          </cell>
          <cell r="E13">
            <v>0</v>
          </cell>
        </row>
        <row r="14">
          <cell r="D14" t="str">
            <v>PERUSSAULT Stéphane</v>
          </cell>
          <cell r="E14">
            <v>0</v>
          </cell>
        </row>
        <row r="15">
          <cell r="D15" t="str">
            <v>BOISSIERE Pierre</v>
          </cell>
          <cell r="E15">
            <v>0</v>
          </cell>
        </row>
        <row r="16">
          <cell r="D16" t="str">
            <v>LEVY Marc</v>
          </cell>
          <cell r="E16">
            <v>0</v>
          </cell>
        </row>
        <row r="17">
          <cell r="D17" t="str">
            <v>LAFFITE André</v>
          </cell>
          <cell r="E17">
            <v>0</v>
          </cell>
        </row>
        <row r="18">
          <cell r="D18" t="str">
            <v>BOURLETTE Michel</v>
          </cell>
          <cell r="E18">
            <v>0</v>
          </cell>
        </row>
        <row r="19">
          <cell r="D19" t="str">
            <v>MARTIN Michel</v>
          </cell>
          <cell r="E19">
            <v>0</v>
          </cell>
        </row>
        <row r="20">
          <cell r="D20" t="str">
            <v>BOUDOU Brice</v>
          </cell>
          <cell r="E20">
            <v>0</v>
          </cell>
        </row>
        <row r="21">
          <cell r="D21" t="str">
            <v>BOULANGER Daniel</v>
          </cell>
          <cell r="E21">
            <v>0</v>
          </cell>
        </row>
        <row r="22">
          <cell r="D22" t="str">
            <v>BALAGUER Jacques</v>
          </cell>
          <cell r="E22">
            <v>0</v>
          </cell>
        </row>
        <row r="23">
          <cell r="D23" t="str">
            <v>SOLARI Edmont</v>
          </cell>
          <cell r="E23">
            <v>0</v>
          </cell>
        </row>
        <row r="24">
          <cell r="D24" t="str">
            <v>DECOUVELAERE Eric</v>
          </cell>
          <cell r="E24">
            <v>0</v>
          </cell>
        </row>
        <row r="25">
          <cell r="D25" t="str">
            <v>GRONOW Werner</v>
          </cell>
          <cell r="E25">
            <v>0</v>
          </cell>
        </row>
        <row r="26">
          <cell r="D26" t="str">
            <v>MARLIN Francois</v>
          </cell>
          <cell r="E26">
            <v>0</v>
          </cell>
        </row>
        <row r="27">
          <cell r="D27" t="str">
            <v>CHARONDIERE Gilles</v>
          </cell>
          <cell r="E27">
            <v>0</v>
          </cell>
        </row>
        <row r="28">
          <cell r="D28" t="str">
            <v>FORGEARD Johann</v>
          </cell>
          <cell r="E28">
            <v>0</v>
          </cell>
        </row>
      </sheetData>
      <sheetData sheetId="20">
        <row r="4">
          <cell r="H4">
            <v>2611.5</v>
          </cell>
          <cell r="I4">
            <v>1937</v>
          </cell>
        </row>
        <row r="5">
          <cell r="H5">
            <v>2508</v>
          </cell>
          <cell r="I5">
            <v>2325.25</v>
          </cell>
        </row>
        <row r="6">
          <cell r="H6">
            <v>2250</v>
          </cell>
          <cell r="I6">
            <v>2042</v>
          </cell>
        </row>
        <row r="7">
          <cell r="H7">
            <v>2413.5</v>
          </cell>
          <cell r="I7">
            <v>2305.5</v>
          </cell>
        </row>
        <row r="8">
          <cell r="H8">
            <v>2312</v>
          </cell>
          <cell r="I8">
            <v>2023.5</v>
          </cell>
        </row>
        <row r="9">
          <cell r="H9">
            <v>2355.5</v>
          </cell>
          <cell r="I9">
            <v>2133.25</v>
          </cell>
        </row>
        <row r="10">
          <cell r="H10">
            <v>2295</v>
          </cell>
          <cell r="I10">
            <v>1686.75</v>
          </cell>
        </row>
        <row r="11">
          <cell r="H11">
            <v>0</v>
          </cell>
          <cell r="I11">
            <v>0</v>
          </cell>
        </row>
        <row r="12">
          <cell r="H12">
            <v>1940.5</v>
          </cell>
          <cell r="I12">
            <v>600.5</v>
          </cell>
        </row>
        <row r="13">
          <cell r="H13">
            <v>2478.5</v>
          </cell>
          <cell r="I13">
            <v>2175.5</v>
          </cell>
        </row>
        <row r="14">
          <cell r="H14">
            <v>2109</v>
          </cell>
          <cell r="I14">
            <v>2168.5</v>
          </cell>
        </row>
        <row r="15">
          <cell r="H15">
            <v>2439</v>
          </cell>
          <cell r="I15">
            <v>1788.5</v>
          </cell>
        </row>
        <row r="16">
          <cell r="H16">
            <v>2697</v>
          </cell>
          <cell r="I16">
            <v>2424.25</v>
          </cell>
        </row>
        <row r="17">
          <cell r="H17">
            <v>0</v>
          </cell>
          <cell r="I17">
            <v>0</v>
          </cell>
        </row>
        <row r="18">
          <cell r="H18">
            <v>2428</v>
          </cell>
          <cell r="I18">
            <v>1639.75</v>
          </cell>
        </row>
        <row r="19">
          <cell r="H19">
            <v>0</v>
          </cell>
          <cell r="I19">
            <v>0</v>
          </cell>
        </row>
        <row r="20">
          <cell r="H20">
            <v>0</v>
          </cell>
          <cell r="I20">
            <v>0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  <row r="26">
          <cell r="H26">
            <v>0</v>
          </cell>
          <cell r="I26">
            <v>0</v>
          </cell>
        </row>
        <row r="27">
          <cell r="H27">
            <v>0</v>
          </cell>
          <cell r="I27">
            <v>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  <row r="31">
          <cell r="H31">
            <v>0</v>
          </cell>
          <cell r="I31">
            <v>0</v>
          </cell>
        </row>
        <row r="32">
          <cell r="H32">
            <v>0</v>
          </cell>
          <cell r="I32">
            <v>0</v>
          </cell>
        </row>
        <row r="33">
          <cell r="H33">
            <v>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5">
          <cell r="H35">
            <v>0</v>
          </cell>
          <cell r="I35">
            <v>0</v>
          </cell>
        </row>
        <row r="36">
          <cell r="H36">
            <v>0</v>
          </cell>
          <cell r="I36">
            <v>0</v>
          </cell>
        </row>
        <row r="37">
          <cell r="H37">
            <v>0</v>
          </cell>
          <cell r="I37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0</v>
          </cell>
          <cell r="I40">
            <v>0</v>
          </cell>
        </row>
        <row r="41">
          <cell r="H41">
            <v>0</v>
          </cell>
          <cell r="I41">
            <v>0</v>
          </cell>
        </row>
        <row r="42">
          <cell r="H42">
            <v>0</v>
          </cell>
          <cell r="I42">
            <v>0</v>
          </cell>
        </row>
        <row r="43">
          <cell r="H43">
            <v>0</v>
          </cell>
          <cell r="I43">
            <v>0</v>
          </cell>
        </row>
      </sheetData>
      <sheetData sheetId="23">
        <row r="2">
          <cell r="D2">
            <v>3</v>
          </cell>
          <cell r="H2">
            <v>12</v>
          </cell>
        </row>
        <row r="7">
          <cell r="D7">
            <v>636.3333333333334</v>
          </cell>
          <cell r="E7">
            <v>622.5</v>
          </cell>
          <cell r="H7">
            <v>649.5</v>
          </cell>
          <cell r="K7">
            <v>637</v>
          </cell>
          <cell r="N7">
            <v>0</v>
          </cell>
          <cell r="Q7">
            <v>0</v>
          </cell>
          <cell r="T7">
            <v>0</v>
          </cell>
        </row>
        <row r="8">
          <cell r="D8">
            <v>669.3333333333334</v>
          </cell>
          <cell r="E8">
            <v>666.5</v>
          </cell>
          <cell r="H8">
            <v>675.5</v>
          </cell>
          <cell r="K8">
            <v>666</v>
          </cell>
          <cell r="N8">
            <v>0</v>
          </cell>
          <cell r="Q8">
            <v>0</v>
          </cell>
          <cell r="T8">
            <v>0</v>
          </cell>
        </row>
        <row r="9">
          <cell r="D9">
            <v>600</v>
          </cell>
          <cell r="E9">
            <v>600</v>
          </cell>
          <cell r="H9">
            <v>596</v>
          </cell>
          <cell r="K9">
            <v>604</v>
          </cell>
          <cell r="N9">
            <v>0</v>
          </cell>
          <cell r="Q9">
            <v>0</v>
          </cell>
          <cell r="T9">
            <v>0</v>
          </cell>
        </row>
        <row r="10">
          <cell r="D10">
            <v>749</v>
          </cell>
          <cell r="E10">
            <v>752</v>
          </cell>
          <cell r="H10">
            <v>743</v>
          </cell>
          <cell r="K10">
            <v>752</v>
          </cell>
          <cell r="N10">
            <v>0</v>
          </cell>
          <cell r="Q10">
            <v>0</v>
          </cell>
          <cell r="T10">
            <v>0</v>
          </cell>
        </row>
        <row r="11">
          <cell r="D11">
            <v>566.1666666666666</v>
          </cell>
          <cell r="E11">
            <v>548</v>
          </cell>
          <cell r="H11">
            <v>569.5</v>
          </cell>
          <cell r="K11">
            <v>581</v>
          </cell>
          <cell r="N11">
            <v>0</v>
          </cell>
          <cell r="Q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H12">
            <v>0</v>
          </cell>
          <cell r="K12">
            <v>0</v>
          </cell>
          <cell r="N12">
            <v>0</v>
          </cell>
          <cell r="Q12">
            <v>0</v>
          </cell>
          <cell r="T12">
            <v>0</v>
          </cell>
        </row>
        <row r="13">
          <cell r="D13">
            <v>556.1666666666666</v>
          </cell>
          <cell r="E13">
            <v>543.5</v>
          </cell>
          <cell r="H13">
            <v>552.5</v>
          </cell>
          <cell r="K13">
            <v>572.5</v>
          </cell>
          <cell r="N13">
            <v>0</v>
          </cell>
          <cell r="Q13">
            <v>0</v>
          </cell>
          <cell r="T13">
            <v>0</v>
          </cell>
        </row>
        <row r="14">
          <cell r="D14">
            <v>0</v>
          </cell>
          <cell r="E14">
            <v>0</v>
          </cell>
          <cell r="H14">
            <v>0</v>
          </cell>
          <cell r="K14">
            <v>0</v>
          </cell>
          <cell r="N14">
            <v>0</v>
          </cell>
          <cell r="Q14">
            <v>0</v>
          </cell>
          <cell r="T14">
            <v>0</v>
          </cell>
        </row>
        <row r="15">
          <cell r="D15">
            <v>316</v>
          </cell>
          <cell r="E15">
            <v>304</v>
          </cell>
          <cell r="H15">
            <v>311</v>
          </cell>
          <cell r="K15">
            <v>333</v>
          </cell>
          <cell r="N15">
            <v>0</v>
          </cell>
          <cell r="Q15">
            <v>0</v>
          </cell>
          <cell r="T15">
            <v>0</v>
          </cell>
        </row>
        <row r="16">
          <cell r="D16">
            <v>615.3333333333334</v>
          </cell>
          <cell r="E16">
            <v>623.5</v>
          </cell>
          <cell r="H16">
            <v>607.5</v>
          </cell>
          <cell r="K16">
            <v>615</v>
          </cell>
          <cell r="N16">
            <v>0</v>
          </cell>
          <cell r="Q16">
            <v>0</v>
          </cell>
          <cell r="T16">
            <v>0</v>
          </cell>
        </row>
        <row r="17">
          <cell r="D17">
            <v>662.3333333333334</v>
          </cell>
          <cell r="E17">
            <v>659.5</v>
          </cell>
          <cell r="H17">
            <v>663</v>
          </cell>
          <cell r="K17">
            <v>664.5</v>
          </cell>
          <cell r="N17">
            <v>0</v>
          </cell>
          <cell r="Q17">
            <v>0</v>
          </cell>
          <cell r="T17">
            <v>0</v>
          </cell>
        </row>
        <row r="18">
          <cell r="D18">
            <v>558.3333333333334</v>
          </cell>
          <cell r="E18">
            <v>542</v>
          </cell>
          <cell r="H18">
            <v>541.5</v>
          </cell>
          <cell r="K18">
            <v>591.5</v>
          </cell>
          <cell r="N18">
            <v>0</v>
          </cell>
          <cell r="Q18">
            <v>0</v>
          </cell>
          <cell r="T18">
            <v>0</v>
          </cell>
        </row>
        <row r="19">
          <cell r="D19">
            <v>727.8333333333334</v>
          </cell>
          <cell r="E19">
            <v>729</v>
          </cell>
          <cell r="H19">
            <v>734.5</v>
          </cell>
          <cell r="K19">
            <v>720</v>
          </cell>
          <cell r="N19">
            <v>0</v>
          </cell>
          <cell r="Q19">
            <v>0</v>
          </cell>
          <cell r="T19">
            <v>0</v>
          </cell>
        </row>
        <row r="20">
          <cell r="D20">
            <v>0</v>
          </cell>
          <cell r="E20">
            <v>0</v>
          </cell>
          <cell r="H20">
            <v>0</v>
          </cell>
          <cell r="K20">
            <v>0</v>
          </cell>
          <cell r="N20">
            <v>0</v>
          </cell>
          <cell r="Q20">
            <v>0</v>
          </cell>
          <cell r="T20">
            <v>0</v>
          </cell>
        </row>
        <row r="21">
          <cell r="D21">
            <v>544.5</v>
          </cell>
          <cell r="E21">
            <v>535</v>
          </cell>
          <cell r="H21">
            <v>535</v>
          </cell>
          <cell r="K21">
            <v>563.5</v>
          </cell>
          <cell r="N21">
            <v>0</v>
          </cell>
          <cell r="Q21">
            <v>0</v>
          </cell>
          <cell r="T21">
            <v>0</v>
          </cell>
        </row>
        <row r="22">
          <cell r="D22">
            <v>0</v>
          </cell>
          <cell r="E22">
            <v>0</v>
          </cell>
          <cell r="H22">
            <v>0</v>
          </cell>
          <cell r="K22">
            <v>0</v>
          </cell>
          <cell r="N22">
            <v>0</v>
          </cell>
          <cell r="Q22">
            <v>0</v>
          </cell>
          <cell r="T22">
            <v>0</v>
          </cell>
        </row>
        <row r="23">
          <cell r="D23">
            <v>0</v>
          </cell>
          <cell r="E23">
            <v>0</v>
          </cell>
          <cell r="H23">
            <v>0</v>
          </cell>
          <cell r="K23">
            <v>0</v>
          </cell>
          <cell r="N23">
            <v>0</v>
          </cell>
          <cell r="Q23">
            <v>0</v>
          </cell>
          <cell r="T23">
            <v>0</v>
          </cell>
        </row>
        <row r="24">
          <cell r="D24">
            <v>0</v>
          </cell>
          <cell r="E24">
            <v>0</v>
          </cell>
          <cell r="H24">
            <v>0</v>
          </cell>
          <cell r="K24">
            <v>0</v>
          </cell>
          <cell r="N24">
            <v>0</v>
          </cell>
          <cell r="Q24">
            <v>0</v>
          </cell>
          <cell r="T24">
            <v>0</v>
          </cell>
        </row>
        <row r="25">
          <cell r="D25">
            <v>0</v>
          </cell>
          <cell r="E25">
            <v>0</v>
          </cell>
          <cell r="H25">
            <v>0</v>
          </cell>
          <cell r="K25">
            <v>0</v>
          </cell>
          <cell r="N25">
            <v>0</v>
          </cell>
          <cell r="Q25">
            <v>0</v>
          </cell>
          <cell r="T25">
            <v>0</v>
          </cell>
        </row>
        <row r="26">
          <cell r="D26">
            <v>0</v>
          </cell>
          <cell r="E26">
            <v>0</v>
          </cell>
          <cell r="H26">
            <v>0</v>
          </cell>
          <cell r="K26">
            <v>0</v>
          </cell>
          <cell r="N26">
            <v>0</v>
          </cell>
          <cell r="Q26">
            <v>0</v>
          </cell>
          <cell r="T26">
            <v>0</v>
          </cell>
        </row>
        <row r="27">
          <cell r="D27">
            <v>0</v>
          </cell>
          <cell r="E27">
            <v>0</v>
          </cell>
          <cell r="H27">
            <v>0</v>
          </cell>
          <cell r="K27">
            <v>0</v>
          </cell>
          <cell r="N27">
            <v>0</v>
          </cell>
          <cell r="Q27">
            <v>0</v>
          </cell>
          <cell r="T27">
            <v>0</v>
          </cell>
        </row>
        <row r="28">
          <cell r="D28">
            <v>0</v>
          </cell>
          <cell r="E28">
            <v>0</v>
          </cell>
          <cell r="H28">
            <v>0</v>
          </cell>
          <cell r="K28">
            <v>0</v>
          </cell>
          <cell r="N28">
            <v>0</v>
          </cell>
          <cell r="Q28">
            <v>0</v>
          </cell>
          <cell r="T28">
            <v>0</v>
          </cell>
        </row>
        <row r="29">
          <cell r="D29">
            <v>0</v>
          </cell>
          <cell r="E29">
            <v>0</v>
          </cell>
          <cell r="H29">
            <v>0</v>
          </cell>
          <cell r="K29">
            <v>0</v>
          </cell>
          <cell r="N29">
            <v>0</v>
          </cell>
          <cell r="Q29">
            <v>0</v>
          </cell>
          <cell r="T29">
            <v>0</v>
          </cell>
        </row>
        <row r="30">
          <cell r="D30">
            <v>0</v>
          </cell>
          <cell r="E30">
            <v>0</v>
          </cell>
          <cell r="H30">
            <v>0</v>
          </cell>
          <cell r="K30">
            <v>0</v>
          </cell>
          <cell r="N30">
            <v>0</v>
          </cell>
          <cell r="Q30">
            <v>0</v>
          </cell>
          <cell r="T30">
            <v>0</v>
          </cell>
        </row>
        <row r="31">
          <cell r="D31">
            <v>0</v>
          </cell>
          <cell r="E31">
            <v>0</v>
          </cell>
          <cell r="H31">
            <v>0</v>
          </cell>
          <cell r="K31">
            <v>0</v>
          </cell>
          <cell r="N31">
            <v>0</v>
          </cell>
          <cell r="Q31">
            <v>0</v>
          </cell>
          <cell r="T31">
            <v>0</v>
          </cell>
        </row>
        <row r="32">
          <cell r="D32">
            <v>0</v>
          </cell>
          <cell r="E32">
            <v>0</v>
          </cell>
          <cell r="H32">
            <v>0</v>
          </cell>
          <cell r="K32">
            <v>0</v>
          </cell>
          <cell r="N32">
            <v>0</v>
          </cell>
          <cell r="Q32">
            <v>0</v>
          </cell>
          <cell r="T32">
            <v>0</v>
          </cell>
        </row>
        <row r="33">
          <cell r="D33">
            <v>0</v>
          </cell>
          <cell r="E33">
            <v>0</v>
          </cell>
          <cell r="H33">
            <v>0</v>
          </cell>
          <cell r="K33">
            <v>0</v>
          </cell>
          <cell r="N33">
            <v>0</v>
          </cell>
          <cell r="Q33">
            <v>0</v>
          </cell>
          <cell r="T33">
            <v>0</v>
          </cell>
        </row>
        <row r="34">
          <cell r="D34">
            <v>0</v>
          </cell>
          <cell r="E34">
            <v>0</v>
          </cell>
          <cell r="H34">
            <v>0</v>
          </cell>
          <cell r="K34">
            <v>0</v>
          </cell>
          <cell r="N34">
            <v>0</v>
          </cell>
          <cell r="Q34">
            <v>0</v>
          </cell>
          <cell r="T34">
            <v>0</v>
          </cell>
        </row>
        <row r="35">
          <cell r="D35">
            <v>0</v>
          </cell>
          <cell r="E35">
            <v>0</v>
          </cell>
          <cell r="H35">
            <v>0</v>
          </cell>
          <cell r="K35">
            <v>0</v>
          </cell>
          <cell r="N35">
            <v>0</v>
          </cell>
          <cell r="Q35">
            <v>0</v>
          </cell>
          <cell r="T35">
            <v>0</v>
          </cell>
        </row>
        <row r="36">
          <cell r="D36">
            <v>0</v>
          </cell>
          <cell r="E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  <cell r="T36">
            <v>0</v>
          </cell>
        </row>
        <row r="37">
          <cell r="D37">
            <v>0</v>
          </cell>
          <cell r="E37">
            <v>0</v>
          </cell>
          <cell r="H37">
            <v>0</v>
          </cell>
          <cell r="K37">
            <v>0</v>
          </cell>
          <cell r="N37">
            <v>0</v>
          </cell>
          <cell r="Q37">
            <v>0</v>
          </cell>
          <cell r="T37">
            <v>0</v>
          </cell>
        </row>
        <row r="38">
          <cell r="D38">
            <v>0</v>
          </cell>
          <cell r="E38">
            <v>0</v>
          </cell>
          <cell r="H38">
            <v>0</v>
          </cell>
          <cell r="K38">
            <v>0</v>
          </cell>
          <cell r="N38">
            <v>0</v>
          </cell>
          <cell r="Q38">
            <v>0</v>
          </cell>
          <cell r="T38">
            <v>0</v>
          </cell>
        </row>
        <row r="39">
          <cell r="D39">
            <v>0</v>
          </cell>
          <cell r="E39">
            <v>0</v>
          </cell>
          <cell r="H39">
            <v>0</v>
          </cell>
          <cell r="K39">
            <v>0</v>
          </cell>
          <cell r="N39">
            <v>0</v>
          </cell>
          <cell r="Q39">
            <v>0</v>
          </cell>
          <cell r="T39">
            <v>0</v>
          </cell>
        </row>
        <row r="40">
          <cell r="D40">
            <v>0</v>
          </cell>
          <cell r="E40">
            <v>0</v>
          </cell>
          <cell r="H40">
            <v>0</v>
          </cell>
          <cell r="K40">
            <v>0</v>
          </cell>
          <cell r="N40">
            <v>0</v>
          </cell>
          <cell r="Q40">
            <v>0</v>
          </cell>
          <cell r="T40">
            <v>0</v>
          </cell>
        </row>
        <row r="41">
          <cell r="D41">
            <v>0</v>
          </cell>
          <cell r="E41">
            <v>0</v>
          </cell>
          <cell r="H41">
            <v>0</v>
          </cell>
          <cell r="K41">
            <v>0</v>
          </cell>
          <cell r="N41">
            <v>0</v>
          </cell>
          <cell r="Q41">
            <v>0</v>
          </cell>
          <cell r="T41">
            <v>0</v>
          </cell>
        </row>
        <row r="42">
          <cell r="D42">
            <v>0</v>
          </cell>
          <cell r="E42">
            <v>0</v>
          </cell>
          <cell r="H42">
            <v>0</v>
          </cell>
          <cell r="K42">
            <v>0</v>
          </cell>
          <cell r="N42">
            <v>0</v>
          </cell>
          <cell r="Q42">
            <v>0</v>
          </cell>
          <cell r="T42">
            <v>0</v>
          </cell>
        </row>
        <row r="43">
          <cell r="D43">
            <v>0</v>
          </cell>
          <cell r="E43">
            <v>0</v>
          </cell>
          <cell r="H43">
            <v>0</v>
          </cell>
          <cell r="K43">
            <v>0</v>
          </cell>
          <cell r="N43">
            <v>0</v>
          </cell>
          <cell r="Q43">
            <v>0</v>
          </cell>
          <cell r="T43">
            <v>0</v>
          </cell>
        </row>
        <row r="44">
          <cell r="D44">
            <v>0</v>
          </cell>
          <cell r="E44">
            <v>0</v>
          </cell>
          <cell r="H44">
            <v>0</v>
          </cell>
          <cell r="K44">
            <v>0</v>
          </cell>
          <cell r="N44">
            <v>0</v>
          </cell>
          <cell r="Q44">
            <v>0</v>
          </cell>
          <cell r="T44">
            <v>0</v>
          </cell>
        </row>
        <row r="45">
          <cell r="D45">
            <v>0</v>
          </cell>
          <cell r="E45">
            <v>0</v>
          </cell>
          <cell r="H45">
            <v>0</v>
          </cell>
          <cell r="K45">
            <v>0</v>
          </cell>
          <cell r="N45">
            <v>0</v>
          </cell>
          <cell r="Q45">
            <v>0</v>
          </cell>
          <cell r="T45">
            <v>0</v>
          </cell>
        </row>
        <row r="46">
          <cell r="D46">
            <v>0</v>
          </cell>
          <cell r="E46">
            <v>0</v>
          </cell>
          <cell r="H46">
            <v>0</v>
          </cell>
          <cell r="K46">
            <v>0</v>
          </cell>
          <cell r="N46">
            <v>0</v>
          </cell>
          <cell r="Q46">
            <v>0</v>
          </cell>
          <cell r="T46">
            <v>0</v>
          </cell>
        </row>
      </sheetData>
      <sheetData sheetId="24">
        <row r="2">
          <cell r="H2">
            <v>13</v>
          </cell>
        </row>
        <row r="7">
          <cell r="D7">
            <v>655</v>
          </cell>
          <cell r="E7">
            <v>662</v>
          </cell>
          <cell r="H7">
            <v>658.5</v>
          </cell>
          <cell r="K7">
            <v>644.5</v>
          </cell>
          <cell r="N7">
            <v>0</v>
          </cell>
          <cell r="Q7">
            <v>0</v>
          </cell>
          <cell r="T7">
            <v>0</v>
          </cell>
        </row>
        <row r="8">
          <cell r="D8">
            <v>802.3333333333334</v>
          </cell>
          <cell r="E8">
            <v>812.5</v>
          </cell>
          <cell r="H8">
            <v>803.5</v>
          </cell>
          <cell r="K8">
            <v>791</v>
          </cell>
          <cell r="N8">
            <v>0</v>
          </cell>
          <cell r="Q8">
            <v>0</v>
          </cell>
          <cell r="T8">
            <v>0</v>
          </cell>
        </row>
        <row r="9">
          <cell r="D9">
            <v>744</v>
          </cell>
          <cell r="E9">
            <v>751</v>
          </cell>
          <cell r="H9">
            <v>744</v>
          </cell>
          <cell r="K9">
            <v>737</v>
          </cell>
          <cell r="N9">
            <v>0</v>
          </cell>
          <cell r="Q9">
            <v>0</v>
          </cell>
          <cell r="T9">
            <v>0</v>
          </cell>
        </row>
        <row r="10">
          <cell r="D10">
            <v>788</v>
          </cell>
          <cell r="E10">
            <v>787.5</v>
          </cell>
          <cell r="H10">
            <v>778.5</v>
          </cell>
          <cell r="K10">
            <v>798</v>
          </cell>
          <cell r="N10">
            <v>0</v>
          </cell>
          <cell r="Q10">
            <v>0</v>
          </cell>
          <cell r="T10">
            <v>0</v>
          </cell>
        </row>
        <row r="11">
          <cell r="D11">
            <v>677.6666666666666</v>
          </cell>
          <cell r="E11">
            <v>673</v>
          </cell>
          <cell r="H11">
            <v>680</v>
          </cell>
          <cell r="K11">
            <v>680</v>
          </cell>
          <cell r="N11">
            <v>0</v>
          </cell>
          <cell r="Q11">
            <v>0</v>
          </cell>
          <cell r="T11">
            <v>0</v>
          </cell>
        </row>
        <row r="12">
          <cell r="D12">
            <v>737.6666666666666</v>
          </cell>
          <cell r="E12">
            <v>740.5</v>
          </cell>
          <cell r="H12">
            <v>731.5</v>
          </cell>
          <cell r="K12">
            <v>741</v>
          </cell>
          <cell r="N12">
            <v>0</v>
          </cell>
          <cell r="Q12">
            <v>0</v>
          </cell>
          <cell r="T12">
            <v>0</v>
          </cell>
        </row>
        <row r="13">
          <cell r="D13">
            <v>561.3333333333334</v>
          </cell>
          <cell r="E13">
            <v>553</v>
          </cell>
          <cell r="H13">
            <v>546</v>
          </cell>
          <cell r="K13">
            <v>585</v>
          </cell>
          <cell r="N13">
            <v>0</v>
          </cell>
          <cell r="Q13">
            <v>0</v>
          </cell>
          <cell r="T13">
            <v>0</v>
          </cell>
        </row>
        <row r="14">
          <cell r="D14">
            <v>0</v>
          </cell>
          <cell r="E14">
            <v>0</v>
          </cell>
          <cell r="H14">
            <v>0</v>
          </cell>
          <cell r="K14">
            <v>0</v>
          </cell>
          <cell r="N14">
            <v>0</v>
          </cell>
          <cell r="Q14">
            <v>0</v>
          </cell>
          <cell r="T14">
            <v>0</v>
          </cell>
        </row>
        <row r="15">
          <cell r="D15">
            <v>84.33333333333333</v>
          </cell>
          <cell r="E15">
            <v>82.5</v>
          </cell>
          <cell r="H15">
            <v>82.5</v>
          </cell>
          <cell r="K15">
            <v>88</v>
          </cell>
          <cell r="N15">
            <v>0</v>
          </cell>
          <cell r="Q15">
            <v>0</v>
          </cell>
          <cell r="T15">
            <v>0</v>
          </cell>
        </row>
        <row r="16">
          <cell r="D16">
            <v>708.1666666666666</v>
          </cell>
          <cell r="E16">
            <v>710</v>
          </cell>
          <cell r="H16">
            <v>706.5</v>
          </cell>
          <cell r="K16">
            <v>708</v>
          </cell>
          <cell r="N16">
            <v>0</v>
          </cell>
          <cell r="Q16">
            <v>0</v>
          </cell>
          <cell r="T16">
            <v>0</v>
          </cell>
        </row>
        <row r="17">
          <cell r="D17">
            <v>742.5</v>
          </cell>
          <cell r="E17">
            <v>742.5</v>
          </cell>
          <cell r="H17">
            <v>746</v>
          </cell>
          <cell r="K17">
            <v>739</v>
          </cell>
          <cell r="N17">
            <v>0</v>
          </cell>
          <cell r="Q17">
            <v>0</v>
          </cell>
          <cell r="T17">
            <v>0</v>
          </cell>
        </row>
        <row r="18">
          <cell r="D18">
            <v>613</v>
          </cell>
          <cell r="E18">
            <v>600</v>
          </cell>
          <cell r="H18">
            <v>600</v>
          </cell>
          <cell r="K18">
            <v>639</v>
          </cell>
          <cell r="N18">
            <v>0</v>
          </cell>
          <cell r="Q18">
            <v>0</v>
          </cell>
          <cell r="T18">
            <v>0</v>
          </cell>
        </row>
        <row r="19">
          <cell r="D19">
            <v>809.1666666666666</v>
          </cell>
          <cell r="E19">
            <v>815</v>
          </cell>
          <cell r="H19">
            <v>808</v>
          </cell>
          <cell r="K19">
            <v>804.5</v>
          </cell>
          <cell r="N19">
            <v>0</v>
          </cell>
          <cell r="Q19">
            <v>0</v>
          </cell>
          <cell r="T19">
            <v>0</v>
          </cell>
        </row>
        <row r="20">
          <cell r="D20">
            <v>0</v>
          </cell>
          <cell r="E20">
            <v>0</v>
          </cell>
          <cell r="H20">
            <v>0</v>
          </cell>
          <cell r="K20">
            <v>0</v>
          </cell>
          <cell r="N20">
            <v>0</v>
          </cell>
          <cell r="Q20">
            <v>0</v>
          </cell>
          <cell r="T20">
            <v>0</v>
          </cell>
        </row>
        <row r="21">
          <cell r="D21">
            <v>548.6666666666666</v>
          </cell>
          <cell r="E21">
            <v>537</v>
          </cell>
          <cell r="H21">
            <v>540.5</v>
          </cell>
          <cell r="K21">
            <v>568.5</v>
          </cell>
          <cell r="N21">
            <v>0</v>
          </cell>
          <cell r="Q21">
            <v>0</v>
          </cell>
          <cell r="T21">
            <v>0</v>
          </cell>
        </row>
        <row r="22">
          <cell r="D22">
            <v>0</v>
          </cell>
          <cell r="E22">
            <v>0</v>
          </cell>
          <cell r="H22">
            <v>0</v>
          </cell>
          <cell r="K22">
            <v>0</v>
          </cell>
          <cell r="N22">
            <v>0</v>
          </cell>
          <cell r="Q22">
            <v>0</v>
          </cell>
          <cell r="T22">
            <v>0</v>
          </cell>
        </row>
        <row r="23">
          <cell r="D23">
            <v>0</v>
          </cell>
          <cell r="E23">
            <v>0</v>
          </cell>
          <cell r="H23">
            <v>0</v>
          </cell>
          <cell r="K23">
            <v>0</v>
          </cell>
          <cell r="N23">
            <v>0</v>
          </cell>
          <cell r="Q23">
            <v>0</v>
          </cell>
          <cell r="T23">
            <v>0</v>
          </cell>
        </row>
        <row r="24">
          <cell r="D24">
            <v>0</v>
          </cell>
          <cell r="E24">
            <v>0</v>
          </cell>
          <cell r="H24">
            <v>0</v>
          </cell>
          <cell r="K24">
            <v>0</v>
          </cell>
          <cell r="N24">
            <v>0</v>
          </cell>
          <cell r="Q24">
            <v>0</v>
          </cell>
          <cell r="T24">
            <v>0</v>
          </cell>
        </row>
        <row r="25">
          <cell r="D25">
            <v>0</v>
          </cell>
          <cell r="E25">
            <v>0</v>
          </cell>
          <cell r="H25">
            <v>0</v>
          </cell>
          <cell r="K25">
            <v>0</v>
          </cell>
          <cell r="N25">
            <v>0</v>
          </cell>
          <cell r="Q25">
            <v>0</v>
          </cell>
          <cell r="T25">
            <v>0</v>
          </cell>
        </row>
        <row r="26">
          <cell r="D26">
            <v>0</v>
          </cell>
          <cell r="E26">
            <v>0</v>
          </cell>
          <cell r="H26">
            <v>0</v>
          </cell>
          <cell r="K26">
            <v>0</v>
          </cell>
          <cell r="N26">
            <v>0</v>
          </cell>
          <cell r="Q26">
            <v>0</v>
          </cell>
          <cell r="T26">
            <v>0</v>
          </cell>
        </row>
        <row r="27">
          <cell r="D27">
            <v>0</v>
          </cell>
          <cell r="E27">
            <v>0</v>
          </cell>
          <cell r="H27">
            <v>0</v>
          </cell>
          <cell r="K27">
            <v>0</v>
          </cell>
          <cell r="N27">
            <v>0</v>
          </cell>
          <cell r="Q27">
            <v>0</v>
          </cell>
          <cell r="T27">
            <v>0</v>
          </cell>
        </row>
        <row r="28">
          <cell r="D28">
            <v>0</v>
          </cell>
          <cell r="E28">
            <v>0</v>
          </cell>
          <cell r="H28">
            <v>0</v>
          </cell>
          <cell r="K28">
            <v>0</v>
          </cell>
          <cell r="N28">
            <v>0</v>
          </cell>
          <cell r="Q28">
            <v>0</v>
          </cell>
          <cell r="T28">
            <v>0</v>
          </cell>
        </row>
        <row r="29">
          <cell r="D29">
            <v>0</v>
          </cell>
          <cell r="E29">
            <v>0</v>
          </cell>
          <cell r="H29">
            <v>0</v>
          </cell>
          <cell r="K29">
            <v>0</v>
          </cell>
          <cell r="N29">
            <v>0</v>
          </cell>
          <cell r="Q29">
            <v>0</v>
          </cell>
          <cell r="T29">
            <v>0</v>
          </cell>
        </row>
        <row r="30">
          <cell r="D30">
            <v>0</v>
          </cell>
          <cell r="E30">
            <v>0</v>
          </cell>
          <cell r="H30">
            <v>0</v>
          </cell>
          <cell r="K30">
            <v>0</v>
          </cell>
          <cell r="N30">
            <v>0</v>
          </cell>
          <cell r="Q30">
            <v>0</v>
          </cell>
          <cell r="T30">
            <v>0</v>
          </cell>
        </row>
        <row r="31">
          <cell r="D31">
            <v>0</v>
          </cell>
          <cell r="E31">
            <v>0</v>
          </cell>
          <cell r="H31">
            <v>0</v>
          </cell>
          <cell r="K31">
            <v>0</v>
          </cell>
          <cell r="N31">
            <v>0</v>
          </cell>
          <cell r="Q31">
            <v>0</v>
          </cell>
          <cell r="T31">
            <v>0</v>
          </cell>
        </row>
        <row r="32">
          <cell r="D32">
            <v>0</v>
          </cell>
          <cell r="E32">
            <v>0</v>
          </cell>
          <cell r="H32">
            <v>0</v>
          </cell>
          <cell r="K32">
            <v>0</v>
          </cell>
          <cell r="N32">
            <v>0</v>
          </cell>
          <cell r="Q32">
            <v>0</v>
          </cell>
          <cell r="T32">
            <v>0</v>
          </cell>
        </row>
        <row r="33">
          <cell r="D33">
            <v>0</v>
          </cell>
          <cell r="E33">
            <v>0</v>
          </cell>
          <cell r="H33">
            <v>0</v>
          </cell>
          <cell r="K33">
            <v>0</v>
          </cell>
          <cell r="N33">
            <v>0</v>
          </cell>
          <cell r="Q33">
            <v>0</v>
          </cell>
          <cell r="T33">
            <v>0</v>
          </cell>
        </row>
        <row r="34">
          <cell r="D34">
            <v>0</v>
          </cell>
          <cell r="E34">
            <v>0</v>
          </cell>
          <cell r="H34">
            <v>0</v>
          </cell>
          <cell r="K34">
            <v>0</v>
          </cell>
          <cell r="N34">
            <v>0</v>
          </cell>
          <cell r="Q34">
            <v>0</v>
          </cell>
          <cell r="T34">
            <v>0</v>
          </cell>
        </row>
        <row r="35">
          <cell r="D35">
            <v>0</v>
          </cell>
          <cell r="E35">
            <v>0</v>
          </cell>
          <cell r="H35">
            <v>0</v>
          </cell>
          <cell r="K35">
            <v>0</v>
          </cell>
          <cell r="N35">
            <v>0</v>
          </cell>
          <cell r="Q35">
            <v>0</v>
          </cell>
          <cell r="T35">
            <v>0</v>
          </cell>
        </row>
        <row r="36">
          <cell r="D36">
            <v>0</v>
          </cell>
          <cell r="E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  <cell r="T36">
            <v>0</v>
          </cell>
        </row>
        <row r="37">
          <cell r="D37">
            <v>0</v>
          </cell>
          <cell r="E37">
            <v>0</v>
          </cell>
          <cell r="H37">
            <v>0</v>
          </cell>
          <cell r="K37">
            <v>0</v>
          </cell>
          <cell r="N37">
            <v>0</v>
          </cell>
          <cell r="Q37">
            <v>0</v>
          </cell>
          <cell r="T37">
            <v>0</v>
          </cell>
        </row>
        <row r="38">
          <cell r="D38">
            <v>0</v>
          </cell>
          <cell r="E38">
            <v>0</v>
          </cell>
          <cell r="H38">
            <v>0</v>
          </cell>
          <cell r="K38">
            <v>0</v>
          </cell>
          <cell r="N38">
            <v>0</v>
          </cell>
          <cell r="Q38">
            <v>0</v>
          </cell>
          <cell r="T38">
            <v>0</v>
          </cell>
        </row>
        <row r="39">
          <cell r="D39">
            <v>0</v>
          </cell>
          <cell r="E39">
            <v>0</v>
          </cell>
          <cell r="H39">
            <v>0</v>
          </cell>
          <cell r="K39">
            <v>0</v>
          </cell>
          <cell r="N39">
            <v>0</v>
          </cell>
          <cell r="Q39">
            <v>0</v>
          </cell>
          <cell r="T39">
            <v>0</v>
          </cell>
        </row>
        <row r="40">
          <cell r="D40">
            <v>0</v>
          </cell>
          <cell r="E40">
            <v>0</v>
          </cell>
          <cell r="H40">
            <v>0</v>
          </cell>
          <cell r="K40">
            <v>0</v>
          </cell>
          <cell r="N40">
            <v>0</v>
          </cell>
          <cell r="Q40">
            <v>0</v>
          </cell>
          <cell r="T40">
            <v>0</v>
          </cell>
        </row>
        <row r="41">
          <cell r="D41">
            <v>0</v>
          </cell>
          <cell r="E41">
            <v>0</v>
          </cell>
          <cell r="H41">
            <v>0</v>
          </cell>
          <cell r="K41">
            <v>0</v>
          </cell>
          <cell r="N41">
            <v>0</v>
          </cell>
          <cell r="Q41">
            <v>0</v>
          </cell>
          <cell r="T41">
            <v>0</v>
          </cell>
        </row>
        <row r="42">
          <cell r="D42">
            <v>0</v>
          </cell>
          <cell r="E42">
            <v>0</v>
          </cell>
          <cell r="H42">
            <v>0</v>
          </cell>
          <cell r="K42">
            <v>0</v>
          </cell>
          <cell r="N42">
            <v>0</v>
          </cell>
          <cell r="Q42">
            <v>0</v>
          </cell>
          <cell r="T42">
            <v>0</v>
          </cell>
        </row>
        <row r="43">
          <cell r="D43">
            <v>0</v>
          </cell>
          <cell r="E43">
            <v>0</v>
          </cell>
          <cell r="H43">
            <v>0</v>
          </cell>
          <cell r="K43">
            <v>0</v>
          </cell>
          <cell r="N43">
            <v>0</v>
          </cell>
          <cell r="Q43">
            <v>0</v>
          </cell>
          <cell r="T43">
            <v>0</v>
          </cell>
        </row>
        <row r="44">
          <cell r="D44">
            <v>0</v>
          </cell>
          <cell r="E44">
            <v>0</v>
          </cell>
          <cell r="H44">
            <v>0</v>
          </cell>
          <cell r="K44">
            <v>0</v>
          </cell>
          <cell r="N44">
            <v>0</v>
          </cell>
          <cell r="Q44">
            <v>0</v>
          </cell>
          <cell r="T44">
            <v>0</v>
          </cell>
        </row>
        <row r="45">
          <cell r="D45">
            <v>0</v>
          </cell>
          <cell r="E45">
            <v>0</v>
          </cell>
          <cell r="H45">
            <v>0</v>
          </cell>
          <cell r="K45">
            <v>0</v>
          </cell>
          <cell r="N45">
            <v>0</v>
          </cell>
          <cell r="Q45">
            <v>0</v>
          </cell>
          <cell r="T45">
            <v>0</v>
          </cell>
        </row>
        <row r="46">
          <cell r="D46">
            <v>0</v>
          </cell>
          <cell r="E46">
            <v>0</v>
          </cell>
          <cell r="H46">
            <v>0</v>
          </cell>
          <cell r="K46">
            <v>0</v>
          </cell>
          <cell r="N46">
            <v>0</v>
          </cell>
          <cell r="Q46">
            <v>0</v>
          </cell>
          <cell r="T46">
            <v>0</v>
          </cell>
        </row>
      </sheetData>
      <sheetData sheetId="25">
        <row r="2">
          <cell r="H2">
            <v>12</v>
          </cell>
        </row>
        <row r="7">
          <cell r="D7">
            <v>613</v>
          </cell>
          <cell r="E7">
            <v>613</v>
          </cell>
          <cell r="H7">
            <v>613</v>
          </cell>
          <cell r="K7">
            <v>613</v>
          </cell>
          <cell r="N7">
            <v>0</v>
          </cell>
          <cell r="Q7">
            <v>0</v>
          </cell>
        </row>
        <row r="8">
          <cell r="D8">
            <v>747.8333333333334</v>
          </cell>
          <cell r="E8">
            <v>749.5</v>
          </cell>
          <cell r="H8">
            <v>746</v>
          </cell>
          <cell r="K8">
            <v>748</v>
          </cell>
          <cell r="N8">
            <v>0</v>
          </cell>
          <cell r="Q8">
            <v>0</v>
          </cell>
        </row>
        <row r="9">
          <cell r="D9">
            <v>617.3333333333334</v>
          </cell>
          <cell r="E9">
            <v>616.5</v>
          </cell>
          <cell r="H9">
            <v>618.5</v>
          </cell>
          <cell r="K9">
            <v>617</v>
          </cell>
          <cell r="N9">
            <v>0</v>
          </cell>
          <cell r="Q9">
            <v>0</v>
          </cell>
        </row>
        <row r="10">
          <cell r="D10">
            <v>743.8333333333334</v>
          </cell>
          <cell r="E10">
            <v>732.5</v>
          </cell>
          <cell r="H10">
            <v>736</v>
          </cell>
          <cell r="K10">
            <v>763</v>
          </cell>
          <cell r="N10">
            <v>0</v>
          </cell>
          <cell r="Q10">
            <v>0</v>
          </cell>
        </row>
        <row r="11">
          <cell r="D11">
            <v>671.3333333333334</v>
          </cell>
          <cell r="E11">
            <v>676</v>
          </cell>
          <cell r="H11">
            <v>676</v>
          </cell>
          <cell r="K11">
            <v>662</v>
          </cell>
          <cell r="N11">
            <v>0</v>
          </cell>
          <cell r="Q11">
            <v>0</v>
          </cell>
        </row>
        <row r="12">
          <cell r="D12">
            <v>684.5</v>
          </cell>
          <cell r="E12">
            <v>684.5</v>
          </cell>
          <cell r="H12">
            <v>690</v>
          </cell>
          <cell r="K12">
            <v>679</v>
          </cell>
          <cell r="N12">
            <v>0</v>
          </cell>
          <cell r="Q12">
            <v>0</v>
          </cell>
        </row>
        <row r="13">
          <cell r="D13">
            <v>563.1666666666666</v>
          </cell>
          <cell r="E13">
            <v>551.5</v>
          </cell>
          <cell r="H13">
            <v>560</v>
          </cell>
          <cell r="K13">
            <v>578</v>
          </cell>
          <cell r="N13">
            <v>0</v>
          </cell>
          <cell r="Q13">
            <v>0</v>
          </cell>
        </row>
        <row r="14">
          <cell r="D14">
            <v>0</v>
          </cell>
          <cell r="E14">
            <v>0</v>
          </cell>
          <cell r="H14">
            <v>0</v>
          </cell>
          <cell r="K14">
            <v>0</v>
          </cell>
          <cell r="N14">
            <v>0</v>
          </cell>
          <cell r="Q14">
            <v>0</v>
          </cell>
        </row>
        <row r="15">
          <cell r="D15">
            <v>0</v>
          </cell>
          <cell r="E15">
            <v>0</v>
          </cell>
          <cell r="H15">
            <v>0</v>
          </cell>
          <cell r="K15">
            <v>0</v>
          </cell>
          <cell r="N15">
            <v>0</v>
          </cell>
          <cell r="Q15">
            <v>0</v>
          </cell>
        </row>
        <row r="16">
          <cell r="D16">
            <v>742.1666666666666</v>
          </cell>
          <cell r="E16">
            <v>744.5</v>
          </cell>
          <cell r="H16">
            <v>730</v>
          </cell>
          <cell r="K16">
            <v>752</v>
          </cell>
          <cell r="N16">
            <v>0</v>
          </cell>
          <cell r="Q16">
            <v>0</v>
          </cell>
        </row>
        <row r="17">
          <cell r="D17">
            <v>703.1666666666666</v>
          </cell>
          <cell r="E17">
            <v>689</v>
          </cell>
          <cell r="H17">
            <v>708.5</v>
          </cell>
          <cell r="K17">
            <v>712</v>
          </cell>
          <cell r="N17">
            <v>0</v>
          </cell>
          <cell r="Q17">
            <v>0</v>
          </cell>
        </row>
        <row r="18">
          <cell r="D18">
            <v>579.3333333333334</v>
          </cell>
          <cell r="E18">
            <v>570</v>
          </cell>
          <cell r="H18">
            <v>577</v>
          </cell>
          <cell r="K18">
            <v>591</v>
          </cell>
          <cell r="N18">
            <v>0</v>
          </cell>
          <cell r="Q18">
            <v>0</v>
          </cell>
        </row>
        <row r="19">
          <cell r="D19">
            <v>807</v>
          </cell>
          <cell r="E19">
            <v>804</v>
          </cell>
          <cell r="H19">
            <v>800.5</v>
          </cell>
          <cell r="K19">
            <v>816.5</v>
          </cell>
          <cell r="N19">
            <v>0</v>
          </cell>
          <cell r="Q19">
            <v>0</v>
          </cell>
        </row>
        <row r="20">
          <cell r="D20">
            <v>0</v>
          </cell>
          <cell r="E20">
            <v>0</v>
          </cell>
          <cell r="H20">
            <v>0</v>
          </cell>
          <cell r="K20">
            <v>0</v>
          </cell>
          <cell r="N20">
            <v>0</v>
          </cell>
          <cell r="Q20">
            <v>0</v>
          </cell>
        </row>
        <row r="21">
          <cell r="D21">
            <v>540.8333333333334</v>
          </cell>
          <cell r="E21">
            <v>535</v>
          </cell>
          <cell r="H21">
            <v>531</v>
          </cell>
          <cell r="K21">
            <v>556.5</v>
          </cell>
          <cell r="N21">
            <v>0</v>
          </cell>
          <cell r="Q21">
            <v>0</v>
          </cell>
        </row>
        <row r="22">
          <cell r="D22">
            <v>0</v>
          </cell>
          <cell r="E22">
            <v>0</v>
          </cell>
          <cell r="H22">
            <v>0</v>
          </cell>
          <cell r="K22">
            <v>0</v>
          </cell>
          <cell r="N22">
            <v>0</v>
          </cell>
          <cell r="Q22">
            <v>0</v>
          </cell>
        </row>
        <row r="23">
          <cell r="D23">
            <v>0</v>
          </cell>
          <cell r="E23">
            <v>0</v>
          </cell>
          <cell r="H23">
            <v>0</v>
          </cell>
          <cell r="K23">
            <v>0</v>
          </cell>
          <cell r="N23">
            <v>0</v>
          </cell>
          <cell r="Q23">
            <v>0</v>
          </cell>
        </row>
        <row r="24">
          <cell r="D24">
            <v>0</v>
          </cell>
          <cell r="E24">
            <v>0</v>
          </cell>
          <cell r="H24">
            <v>0</v>
          </cell>
          <cell r="K24">
            <v>0</v>
          </cell>
          <cell r="N24">
            <v>0</v>
          </cell>
          <cell r="Q24">
            <v>0</v>
          </cell>
        </row>
        <row r="25">
          <cell r="D25">
            <v>0</v>
          </cell>
          <cell r="E25">
            <v>0</v>
          </cell>
          <cell r="H25">
            <v>0</v>
          </cell>
          <cell r="K25">
            <v>0</v>
          </cell>
          <cell r="N25">
            <v>0</v>
          </cell>
          <cell r="Q25">
            <v>0</v>
          </cell>
        </row>
        <row r="26">
          <cell r="D26">
            <v>0</v>
          </cell>
          <cell r="E26">
            <v>0</v>
          </cell>
          <cell r="H26">
            <v>0</v>
          </cell>
          <cell r="K26">
            <v>0</v>
          </cell>
          <cell r="N26">
            <v>0</v>
          </cell>
          <cell r="Q26">
            <v>0</v>
          </cell>
        </row>
        <row r="27">
          <cell r="D27">
            <v>0</v>
          </cell>
          <cell r="E27">
            <v>0</v>
          </cell>
          <cell r="H27">
            <v>0</v>
          </cell>
          <cell r="K27">
            <v>0</v>
          </cell>
          <cell r="N27">
            <v>0</v>
          </cell>
          <cell r="Q27">
            <v>0</v>
          </cell>
        </row>
        <row r="28">
          <cell r="D28">
            <v>0</v>
          </cell>
          <cell r="E28">
            <v>0</v>
          </cell>
          <cell r="H28">
            <v>0</v>
          </cell>
          <cell r="K28">
            <v>0</v>
          </cell>
          <cell r="N28">
            <v>0</v>
          </cell>
          <cell r="Q28">
            <v>0</v>
          </cell>
        </row>
        <row r="29">
          <cell r="D29">
            <v>0</v>
          </cell>
          <cell r="E29">
            <v>0</v>
          </cell>
          <cell r="H29">
            <v>0</v>
          </cell>
          <cell r="K29">
            <v>0</v>
          </cell>
          <cell r="N29">
            <v>0</v>
          </cell>
          <cell r="Q29">
            <v>0</v>
          </cell>
        </row>
        <row r="30">
          <cell r="D30">
            <v>0</v>
          </cell>
          <cell r="E30">
            <v>0</v>
          </cell>
          <cell r="H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D31">
            <v>0</v>
          </cell>
          <cell r="E31">
            <v>0</v>
          </cell>
          <cell r="H31">
            <v>0</v>
          </cell>
          <cell r="K31">
            <v>0</v>
          </cell>
          <cell r="N31">
            <v>0</v>
          </cell>
          <cell r="Q31">
            <v>0</v>
          </cell>
        </row>
        <row r="32">
          <cell r="D32">
            <v>0</v>
          </cell>
          <cell r="E32">
            <v>0</v>
          </cell>
          <cell r="H32">
            <v>0</v>
          </cell>
          <cell r="K32">
            <v>0</v>
          </cell>
          <cell r="N32">
            <v>0</v>
          </cell>
          <cell r="Q32">
            <v>0</v>
          </cell>
        </row>
        <row r="33">
          <cell r="D33">
            <v>0</v>
          </cell>
          <cell r="E33">
            <v>0</v>
          </cell>
          <cell r="H33">
            <v>0</v>
          </cell>
          <cell r="K33">
            <v>0</v>
          </cell>
          <cell r="N33">
            <v>0</v>
          </cell>
          <cell r="Q33">
            <v>0</v>
          </cell>
        </row>
        <row r="34">
          <cell r="D34">
            <v>0</v>
          </cell>
          <cell r="E34">
            <v>0</v>
          </cell>
          <cell r="H34">
            <v>0</v>
          </cell>
          <cell r="K34">
            <v>0</v>
          </cell>
          <cell r="N34">
            <v>0</v>
          </cell>
          <cell r="Q34">
            <v>0</v>
          </cell>
        </row>
        <row r="35">
          <cell r="D35">
            <v>0</v>
          </cell>
          <cell r="E35">
            <v>0</v>
          </cell>
          <cell r="H35">
            <v>0</v>
          </cell>
          <cell r="K35">
            <v>0</v>
          </cell>
          <cell r="N35">
            <v>0</v>
          </cell>
          <cell r="Q35">
            <v>0</v>
          </cell>
        </row>
        <row r="36">
          <cell r="D36">
            <v>0</v>
          </cell>
          <cell r="E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7">
          <cell r="D37">
            <v>0</v>
          </cell>
          <cell r="E37">
            <v>0</v>
          </cell>
          <cell r="H37">
            <v>0</v>
          </cell>
          <cell r="K37">
            <v>0</v>
          </cell>
          <cell r="N37">
            <v>0</v>
          </cell>
          <cell r="Q37">
            <v>0</v>
          </cell>
        </row>
        <row r="38">
          <cell r="D38">
            <v>0</v>
          </cell>
          <cell r="E38">
            <v>0</v>
          </cell>
          <cell r="H38">
            <v>0</v>
          </cell>
          <cell r="K38">
            <v>0</v>
          </cell>
          <cell r="N38">
            <v>0</v>
          </cell>
          <cell r="Q38">
            <v>0</v>
          </cell>
        </row>
        <row r="39">
          <cell r="D39">
            <v>0</v>
          </cell>
          <cell r="E39">
            <v>0</v>
          </cell>
          <cell r="H39">
            <v>0</v>
          </cell>
          <cell r="K39">
            <v>0</v>
          </cell>
          <cell r="N39">
            <v>0</v>
          </cell>
          <cell r="Q39">
            <v>0</v>
          </cell>
        </row>
        <row r="40">
          <cell r="D40">
            <v>0</v>
          </cell>
          <cell r="E40">
            <v>0</v>
          </cell>
          <cell r="H40">
            <v>0</v>
          </cell>
          <cell r="K40">
            <v>0</v>
          </cell>
          <cell r="N40">
            <v>0</v>
          </cell>
          <cell r="Q40">
            <v>0</v>
          </cell>
        </row>
        <row r="41">
          <cell r="D41">
            <v>0</v>
          </cell>
          <cell r="E41">
            <v>0</v>
          </cell>
          <cell r="H41">
            <v>0</v>
          </cell>
          <cell r="K41">
            <v>0</v>
          </cell>
          <cell r="N41">
            <v>0</v>
          </cell>
          <cell r="Q41">
            <v>0</v>
          </cell>
        </row>
        <row r="42">
          <cell r="D42">
            <v>0</v>
          </cell>
          <cell r="E42">
            <v>0</v>
          </cell>
          <cell r="H42">
            <v>0</v>
          </cell>
          <cell r="K42">
            <v>0</v>
          </cell>
          <cell r="N42">
            <v>0</v>
          </cell>
          <cell r="Q42">
            <v>0</v>
          </cell>
        </row>
        <row r="43">
          <cell r="D43">
            <v>0</v>
          </cell>
          <cell r="E43">
            <v>0</v>
          </cell>
          <cell r="H43">
            <v>0</v>
          </cell>
          <cell r="K43">
            <v>0</v>
          </cell>
          <cell r="N43">
            <v>0</v>
          </cell>
          <cell r="Q43">
            <v>0</v>
          </cell>
        </row>
        <row r="44">
          <cell r="D44">
            <v>0</v>
          </cell>
          <cell r="E44">
            <v>0</v>
          </cell>
          <cell r="H44">
            <v>0</v>
          </cell>
          <cell r="K44">
            <v>0</v>
          </cell>
          <cell r="N44">
            <v>0</v>
          </cell>
          <cell r="Q44">
            <v>0</v>
          </cell>
        </row>
        <row r="45">
          <cell r="D45">
            <v>0</v>
          </cell>
          <cell r="E45">
            <v>0</v>
          </cell>
          <cell r="H45">
            <v>0</v>
          </cell>
          <cell r="K45">
            <v>0</v>
          </cell>
          <cell r="N45">
            <v>0</v>
          </cell>
          <cell r="Q45">
            <v>0</v>
          </cell>
        </row>
        <row r="46">
          <cell r="D46">
            <v>0</v>
          </cell>
          <cell r="E46">
            <v>0</v>
          </cell>
          <cell r="H46">
            <v>0</v>
          </cell>
          <cell r="K46">
            <v>0</v>
          </cell>
          <cell r="N46">
            <v>0</v>
          </cell>
          <cell r="Q46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réambule"/>
      <sheetName val="INFOS"/>
      <sheetName val="Feuille statique Hélico (2010)"/>
      <sheetName val="Feuille de vol Hélico (2010)"/>
      <sheetName val="Saisie officiels et org."/>
      <sheetName val="Saisie concurrents"/>
      <sheetName val="Fiche dossards"/>
      <sheetName val="Fiche régie radio"/>
      <sheetName val="Fiche pesée"/>
      <sheetName val="Fréquences"/>
      <sheetName val="Tirage au sort"/>
      <sheetName val="Ordre départ"/>
      <sheetName val="Résultats"/>
      <sheetName val="Résultats Imprimante"/>
      <sheetName val="Résultats_pilotes"/>
      <sheetName val="Résultats_envoi_FFAM"/>
      <sheetName val="PV concours_envoi_FFAM"/>
      <sheetName val="Dos1"/>
      <sheetName val="Dos2"/>
      <sheetName val="Dos3"/>
      <sheetName val="Dos4"/>
      <sheetName val="Dos5"/>
      <sheetName val="Dos6"/>
      <sheetName val="Dos7"/>
      <sheetName val="Dos8"/>
      <sheetName val="Dos9"/>
      <sheetName val="Dos10"/>
      <sheetName val="Dos11"/>
      <sheetName val="Dos12"/>
      <sheetName val="Dos13"/>
      <sheetName val="Dos14"/>
      <sheetName val="Dos15"/>
      <sheetName val="Dos16"/>
      <sheetName val="Dos17"/>
      <sheetName val="Dos18"/>
      <sheetName val="Dos19"/>
      <sheetName val="Dos20"/>
      <sheetName val="Voldos1"/>
      <sheetName val="Voldos2"/>
      <sheetName val="Voldos3"/>
      <sheetName val="Voldos4"/>
      <sheetName val="Voldos5"/>
      <sheetName val="Voldos6"/>
      <sheetName val="Voldos7"/>
      <sheetName val="Voldos8"/>
      <sheetName val="Voldos9"/>
      <sheetName val="Voldos10"/>
      <sheetName val="Voldos11"/>
      <sheetName val="Voldos12"/>
      <sheetName val="Voldos13"/>
      <sheetName val="Voldos14"/>
      <sheetName val="Voldos15"/>
      <sheetName val="dip1_H"/>
      <sheetName val="dip2_H"/>
      <sheetName val="dip3_H"/>
      <sheetName val="dip4_H"/>
      <sheetName val="dip5_H"/>
      <sheetName val="dip6_H"/>
      <sheetName val="dip7_H"/>
      <sheetName val="dip8_H"/>
      <sheetName val="dip9_H"/>
      <sheetName val="dip10_H"/>
      <sheetName val="dip11_H"/>
      <sheetName val="dip12_H"/>
      <sheetName val="dip13_H"/>
      <sheetName val="dip14_H"/>
      <sheetName val="dip15_H"/>
    </sheetNames>
    <sheetDataSet>
      <sheetData sheetId="12">
        <row r="3"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</row>
      </sheetData>
      <sheetData sheetId="17">
        <row r="17">
          <cell r="E17">
            <v>5</v>
          </cell>
        </row>
        <row r="18">
          <cell r="E18">
            <v>5</v>
          </cell>
        </row>
        <row r="19">
          <cell r="E19">
            <v>5</v>
          </cell>
        </row>
        <row r="20">
          <cell r="E20">
            <v>10</v>
          </cell>
        </row>
        <row r="21">
          <cell r="E21">
            <v>5</v>
          </cell>
        </row>
        <row r="22">
          <cell r="E22">
            <v>10</v>
          </cell>
        </row>
        <row r="23">
          <cell r="E23">
            <v>5</v>
          </cell>
        </row>
        <row r="24">
          <cell r="E24">
            <v>10</v>
          </cell>
        </row>
        <row r="25">
          <cell r="E25">
            <v>12</v>
          </cell>
        </row>
        <row r="26">
          <cell r="E26">
            <v>4</v>
          </cell>
        </row>
        <row r="27">
          <cell r="E27">
            <v>9</v>
          </cell>
        </row>
        <row r="28">
          <cell r="E28">
            <v>5</v>
          </cell>
        </row>
        <row r="29">
          <cell r="E29">
            <v>9</v>
          </cell>
        </row>
        <row r="30">
          <cell r="E30">
            <v>5</v>
          </cell>
        </row>
        <row r="36">
          <cell r="G36">
            <v>5</v>
          </cell>
        </row>
        <row r="37">
          <cell r="G37">
            <v>8</v>
          </cell>
        </row>
        <row r="38">
          <cell r="G38">
            <v>10</v>
          </cell>
        </row>
        <row r="39">
          <cell r="G39">
            <v>4</v>
          </cell>
        </row>
        <row r="40">
          <cell r="G40">
            <v>4</v>
          </cell>
        </row>
        <row r="41">
          <cell r="G41">
            <v>4</v>
          </cell>
        </row>
        <row r="42">
          <cell r="G42">
            <v>6</v>
          </cell>
        </row>
        <row r="43">
          <cell r="G43">
            <v>4</v>
          </cell>
        </row>
        <row r="44">
          <cell r="G44">
            <v>4</v>
          </cell>
        </row>
        <row r="45">
          <cell r="G45">
            <v>6</v>
          </cell>
        </row>
        <row r="46">
          <cell r="G46">
            <v>6</v>
          </cell>
        </row>
        <row r="47">
          <cell r="G47">
            <v>6</v>
          </cell>
        </row>
        <row r="48">
          <cell r="G48">
            <v>6</v>
          </cell>
        </row>
        <row r="49">
          <cell r="G49">
            <v>6</v>
          </cell>
        </row>
        <row r="50">
          <cell r="G50">
            <v>6</v>
          </cell>
        </row>
        <row r="51">
          <cell r="G51">
            <v>6</v>
          </cell>
        </row>
        <row r="52">
          <cell r="G52">
            <v>6</v>
          </cell>
        </row>
        <row r="53">
          <cell r="G53">
            <v>6</v>
          </cell>
        </row>
        <row r="54">
          <cell r="G54">
            <v>8</v>
          </cell>
        </row>
        <row r="55">
          <cell r="G55">
            <v>8</v>
          </cell>
        </row>
        <row r="56">
          <cell r="G56">
            <v>8</v>
          </cell>
        </row>
        <row r="57">
          <cell r="G57">
            <v>3</v>
          </cell>
        </row>
        <row r="58">
          <cell r="G58">
            <v>6</v>
          </cell>
        </row>
        <row r="59">
          <cell r="G59">
            <v>6</v>
          </cell>
        </row>
        <row r="60">
          <cell r="G60">
            <v>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F_2010"/>
      <sheetName val="CF"/>
      <sheetName val="CF_2011"/>
      <sheetName val="Maquette_Avion2010"/>
      <sheetName val="Résultats_CF_Blois_avions"/>
      <sheetName val="Résultats_CF_Blois_Hélicos"/>
      <sheetName val="Maquette_Avion2009"/>
      <sheetName val="Maquette planeur2009"/>
      <sheetName val="Maquette_Avion2008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aquette RC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L Intérieur"/>
      <sheetName val="VL Extérieur"/>
      <sheetName val="F1E"/>
      <sheetName val="VCC"/>
      <sheetName val="Avion voltige Indoor RC"/>
      <sheetName val="Avion voltige RC"/>
      <sheetName val="VGM"/>
      <sheetName val="Hélicoptère de voltige"/>
      <sheetName val="Racer"/>
      <sheetName val="Maquette RC"/>
      <sheetName val="Maquette planeur"/>
      <sheetName val="Motoplaneur électrique"/>
      <sheetName val="Electro 7 "/>
      <sheetName val="F7A"/>
      <sheetName val="F3B"/>
      <sheetName val="F3F"/>
      <sheetName val="F3J"/>
      <sheetName val="F3K"/>
      <sheetName val="F3Q"/>
      <sheetName val="FF 2000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otoplaneur électrique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réambule"/>
      <sheetName val="INFOS"/>
      <sheetName val="Coeef."/>
      <sheetName val="Static"/>
      <sheetName val="Static (Blois)"/>
      <sheetName val="Vol"/>
      <sheetName val="Vol (Blois)"/>
      <sheetName val="éti_Régie"/>
      <sheetName val="hangar"/>
      <sheetName val="Officiels_org_"/>
      <sheetName val="Saisie concurrents"/>
      <sheetName val="Dossiers et Dossards"/>
      <sheetName val="Renseignement maquette"/>
      <sheetName val="régie radio"/>
      <sheetName val="pesée"/>
      <sheetName val="Fréquences"/>
      <sheetName val="Tirage au sort"/>
      <sheetName val="Ordre de départ"/>
      <sheetName val="Résultats"/>
      <sheetName val="Résultats imprimante"/>
      <sheetName val="Sélection F4C"/>
      <sheetName val="PV concours_FFAM"/>
      <sheetName val="Résultats_FFAM"/>
      <sheetName val="vol 1 juges F4C"/>
      <sheetName val="vol 2 juges F4C"/>
      <sheetName val="vol 3 juges F4C"/>
      <sheetName val="Graph VOL 1 F4C"/>
      <sheetName val="Graph VOL 2 F4C"/>
      <sheetName val="Graph VOL 3 F4C"/>
      <sheetName val="vol 1 juges Nat"/>
      <sheetName val="vol 2 juges Nat"/>
      <sheetName val="vol 3 juges NAT"/>
      <sheetName val="Graph VOL 1 NAT"/>
      <sheetName val="Graph VOL 2 NAT"/>
      <sheetName val="Graph VOL 3 NAT"/>
      <sheetName val="RécapStatic 1"/>
      <sheetName val="RécapStatic 2"/>
      <sheetName val="RécapStatic 3"/>
      <sheetName val="RécapStatic 4"/>
      <sheetName val="RécapStatic 5"/>
      <sheetName val="RécapStatic 6"/>
      <sheetName val="RécapVol 1 juge (1)"/>
      <sheetName val="RécapVol 1 juge (2)"/>
      <sheetName val="RécapVol 1 juge (3)"/>
      <sheetName val="RécapVol 1 juge (4)"/>
      <sheetName val="RécapVol 1 juge (5)"/>
      <sheetName val="RécapVol 1 juge (6)"/>
      <sheetName val="RécapVol 2 juge (1)"/>
      <sheetName val="RécapVol 2 juge (2)"/>
      <sheetName val="RécapVol 2 juge (3)"/>
      <sheetName val="RécapVol 2 juge (4)"/>
      <sheetName val="RécapVol 2 juge (5)"/>
      <sheetName val="RécapVol 2 juge (6)"/>
      <sheetName val="RécapVol 3 juge (1)"/>
      <sheetName val="RécapVol 3 juge (2)"/>
      <sheetName val="RécapVol 3 juge (3)"/>
      <sheetName val="RécapVol 3 juge (4)"/>
      <sheetName val="RécapVol 3 juge (5)"/>
      <sheetName val="RécapVol 3 juge (6)"/>
      <sheetName val="Dos1"/>
      <sheetName val="Dos2"/>
      <sheetName val="Dos3"/>
      <sheetName val="Dos4"/>
      <sheetName val="Dos5"/>
      <sheetName val="Dos6"/>
      <sheetName val="Dos7"/>
      <sheetName val="Dos8"/>
      <sheetName val="Dos9"/>
      <sheetName val="Dos10"/>
      <sheetName val="Dos11"/>
      <sheetName val="Dos12"/>
      <sheetName val="Dos13"/>
      <sheetName val="Dos14"/>
      <sheetName val="Dos15"/>
      <sheetName val="Dos16"/>
      <sheetName val="Dos17"/>
      <sheetName val="Dos18"/>
      <sheetName val="Dos19"/>
      <sheetName val="Dos20"/>
      <sheetName val="Dos21"/>
      <sheetName val="Dos22"/>
      <sheetName val="Dos23"/>
      <sheetName val="Dos24"/>
      <sheetName val="Dos25"/>
      <sheetName val="Dos26"/>
      <sheetName val="Dos27"/>
      <sheetName val="Dos28"/>
      <sheetName val="Dos29"/>
      <sheetName val="Dos30"/>
      <sheetName val="Dos31"/>
      <sheetName val="Dos32"/>
      <sheetName val="Dos33"/>
      <sheetName val="Dos34"/>
      <sheetName val="Dos35"/>
      <sheetName val="Dos36"/>
      <sheetName val="Dos37"/>
      <sheetName val="Dos38"/>
      <sheetName val="Dos39"/>
      <sheetName val="Dos40"/>
      <sheetName val="Fvol1"/>
      <sheetName val="Fvol2"/>
      <sheetName val="Fvol3"/>
      <sheetName val="Fvol4"/>
      <sheetName val="Fvol5"/>
      <sheetName val="Fvol6"/>
      <sheetName val="Fvol7"/>
      <sheetName val="Fvol8"/>
      <sheetName val="Fvol9"/>
      <sheetName val="Fvol10"/>
      <sheetName val="Fvol11"/>
      <sheetName val="Fvol12"/>
      <sheetName val="Fvol13"/>
      <sheetName val="Fvol14"/>
      <sheetName val="Fvol15"/>
      <sheetName val="Fvol16"/>
      <sheetName val="Fvol17"/>
      <sheetName val="Fvol18"/>
      <sheetName val="Fvol19"/>
      <sheetName val="Fvol20"/>
      <sheetName val="Fvol21"/>
      <sheetName val="Fvol22"/>
      <sheetName val="Fvol23"/>
      <sheetName val="Fvol24"/>
      <sheetName val="Fvol25"/>
      <sheetName val="Fvol26"/>
      <sheetName val="Fvol27"/>
      <sheetName val="Fvol28"/>
      <sheetName val="Fvol29"/>
      <sheetName val="Fvol30"/>
      <sheetName val="Fvol31"/>
      <sheetName val="Fvol32"/>
      <sheetName val="Fvol33"/>
      <sheetName val="Fvol34"/>
      <sheetName val="Fvol35"/>
      <sheetName val="Fvol36"/>
      <sheetName val="Fvol37"/>
      <sheetName val="Fvol38"/>
      <sheetName val="Fvol39"/>
      <sheetName val="Fvol40"/>
      <sheetName val="dip1"/>
      <sheetName val="dip2"/>
      <sheetName val="dip3"/>
      <sheetName val="dip4"/>
      <sheetName val="dip5"/>
      <sheetName val="dip6"/>
      <sheetName val="dip7"/>
      <sheetName val="dip8"/>
      <sheetName val="dip9"/>
      <sheetName val="dip10"/>
      <sheetName val="dip11"/>
      <sheetName val="dip12"/>
      <sheetName val="dip13"/>
      <sheetName val="dip14"/>
      <sheetName val="dip15"/>
      <sheetName val="dip16"/>
      <sheetName val="dip17"/>
      <sheetName val="dip18"/>
      <sheetName val="dip19"/>
      <sheetName val="dip20"/>
      <sheetName val="dip21"/>
      <sheetName val="dip22"/>
      <sheetName val="dip23"/>
      <sheetName val="dip24"/>
      <sheetName val="dip25"/>
      <sheetName val="dip26"/>
      <sheetName val="dip27"/>
      <sheetName val="dip28"/>
      <sheetName val="dip29"/>
      <sheetName val="dip30"/>
      <sheetName val="dip31"/>
      <sheetName val="dip32"/>
      <sheetName val="dip33"/>
      <sheetName val="dip34"/>
      <sheetName val="dip35"/>
      <sheetName val="dip36"/>
      <sheetName val="dip37"/>
      <sheetName val="dip38"/>
      <sheetName val="dip39"/>
      <sheetName val="dip40"/>
    </sheetNames>
    <sheetDataSet>
      <sheetData sheetId="15">
        <row r="4">
          <cell r="D4">
            <v>41200</v>
          </cell>
          <cell r="E4">
            <v>0</v>
          </cell>
        </row>
        <row r="5">
          <cell r="D5">
            <v>41060</v>
          </cell>
          <cell r="E5">
            <v>0</v>
          </cell>
        </row>
        <row r="6">
          <cell r="D6" t="str">
            <v>2,4 GHZ</v>
          </cell>
          <cell r="E6" t="str">
            <v>2,4 GHZ</v>
          </cell>
        </row>
        <row r="7">
          <cell r="D7">
            <v>41040</v>
          </cell>
          <cell r="E7">
            <v>0</v>
          </cell>
        </row>
        <row r="8">
          <cell r="D8" t="str">
            <v>2,4 GHZ</v>
          </cell>
          <cell r="E8" t="str">
            <v>2,4 GHZ</v>
          </cell>
        </row>
        <row r="9">
          <cell r="D9">
            <v>72270</v>
          </cell>
          <cell r="E9">
            <v>0</v>
          </cell>
        </row>
        <row r="10">
          <cell r="D10" t="str">
            <v>2,4 GHZ</v>
          </cell>
          <cell r="E10" t="str">
            <v>2,4 GHZ</v>
          </cell>
        </row>
        <row r="11">
          <cell r="D11" t="str">
            <v>2,4 GHZ</v>
          </cell>
          <cell r="E11" t="str">
            <v>2,4 GHZ</v>
          </cell>
        </row>
        <row r="12">
          <cell r="D12">
            <v>41080</v>
          </cell>
          <cell r="E12">
            <v>0</v>
          </cell>
        </row>
        <row r="13">
          <cell r="D13" t="str">
            <v>2,4 GHZ</v>
          </cell>
          <cell r="E13" t="str">
            <v>2,4 GHZ</v>
          </cell>
        </row>
        <row r="14">
          <cell r="D14" t="str">
            <v>2,4 GHZ</v>
          </cell>
          <cell r="E14" t="str">
            <v>2,4 GHZ</v>
          </cell>
        </row>
        <row r="15">
          <cell r="D15" t="str">
            <v>2,4 GHZ</v>
          </cell>
          <cell r="E15" t="str">
            <v>2,4 GHZ</v>
          </cell>
        </row>
        <row r="16">
          <cell r="D16" t="str">
            <v>2,4 GHZ</v>
          </cell>
          <cell r="E16" t="str">
            <v>2,4 GHZ</v>
          </cell>
        </row>
        <row r="17">
          <cell r="D17">
            <v>72450</v>
          </cell>
          <cell r="E17">
            <v>0</v>
          </cell>
        </row>
        <row r="18">
          <cell r="D18" t="str">
            <v>2,4 GHZ</v>
          </cell>
          <cell r="E18" t="str">
            <v>2,4 GHZ</v>
          </cell>
        </row>
        <row r="19">
          <cell r="D19">
            <v>0</v>
          </cell>
          <cell r="E19">
            <v>0</v>
          </cell>
        </row>
        <row r="20">
          <cell r="D20">
            <v>41160</v>
          </cell>
          <cell r="E20">
            <v>41050</v>
          </cell>
        </row>
        <row r="21">
          <cell r="D21" t="str">
            <v>2,4 GHZ</v>
          </cell>
          <cell r="E21" t="str">
            <v>2,4 GHZ</v>
          </cell>
        </row>
        <row r="22">
          <cell r="D22" t="str">
            <v>2,4 GHZ</v>
          </cell>
          <cell r="E22" t="str">
            <v>2,4 GHZ</v>
          </cell>
        </row>
        <row r="23">
          <cell r="D23">
            <v>41070</v>
          </cell>
          <cell r="E23">
            <v>0</v>
          </cell>
        </row>
        <row r="24">
          <cell r="D24">
            <v>41050</v>
          </cell>
          <cell r="E24">
            <v>41200</v>
          </cell>
        </row>
        <row r="25">
          <cell r="D25" t="str">
            <v>2,4 GHZ</v>
          </cell>
          <cell r="E25" t="str">
            <v>2,4 GHZ</v>
          </cell>
        </row>
        <row r="26">
          <cell r="D26" t="str">
            <v>2,4 GHZ</v>
          </cell>
          <cell r="E26" t="str">
            <v>2,4 GHZ</v>
          </cell>
        </row>
        <row r="27">
          <cell r="D27">
            <v>41160</v>
          </cell>
          <cell r="E27">
            <v>41030</v>
          </cell>
        </row>
        <row r="28">
          <cell r="D28" t="str">
            <v>2,4 GHZ</v>
          </cell>
          <cell r="E28" t="str">
            <v>2,4 GHZ</v>
          </cell>
        </row>
        <row r="29">
          <cell r="D29">
            <v>41040</v>
          </cell>
          <cell r="E29">
            <v>0</v>
          </cell>
        </row>
        <row r="30">
          <cell r="D30">
            <v>41160</v>
          </cell>
          <cell r="E30">
            <v>0</v>
          </cell>
        </row>
        <row r="31">
          <cell r="D31">
            <v>72470</v>
          </cell>
          <cell r="E31">
            <v>0</v>
          </cell>
        </row>
        <row r="32">
          <cell r="D32">
            <v>41170</v>
          </cell>
          <cell r="E32">
            <v>0</v>
          </cell>
        </row>
        <row r="33">
          <cell r="D33" t="str">
            <v>2,4 GHZ</v>
          </cell>
          <cell r="E33" t="str">
            <v>2,4 GHZ</v>
          </cell>
        </row>
        <row r="34">
          <cell r="D34">
            <v>41160</v>
          </cell>
          <cell r="E34">
            <v>41130</v>
          </cell>
        </row>
        <row r="35">
          <cell r="D35">
            <v>41200</v>
          </cell>
          <cell r="E35">
            <v>0</v>
          </cell>
        </row>
        <row r="36">
          <cell r="D36">
            <v>41080</v>
          </cell>
          <cell r="E36">
            <v>41060</v>
          </cell>
        </row>
        <row r="37">
          <cell r="D37">
            <v>41160</v>
          </cell>
          <cell r="E37">
            <v>41060</v>
          </cell>
        </row>
        <row r="38">
          <cell r="D38">
            <v>41030</v>
          </cell>
          <cell r="E38">
            <v>41180</v>
          </cell>
        </row>
        <row r="39">
          <cell r="D39">
            <v>41170</v>
          </cell>
          <cell r="E39">
            <v>0</v>
          </cell>
        </row>
        <row r="40">
          <cell r="D40">
            <v>0</v>
          </cell>
          <cell r="E40">
            <v>0</v>
          </cell>
        </row>
        <row r="41">
          <cell r="D41" t="str">
            <v>fre38</v>
          </cell>
          <cell r="E41" t="str">
            <v>freq38</v>
          </cell>
        </row>
        <row r="42">
          <cell r="D42" t="str">
            <v>fre39</v>
          </cell>
          <cell r="E42" t="str">
            <v>freq39</v>
          </cell>
        </row>
        <row r="43">
          <cell r="D43" t="str">
            <v>fre40</v>
          </cell>
          <cell r="E43" t="str">
            <v>freq40</v>
          </cell>
        </row>
      </sheetData>
      <sheetData sheetId="16">
        <row r="4">
          <cell r="D4" t="str">
            <v>RENOU Daniel</v>
          </cell>
          <cell r="E4">
            <v>0</v>
          </cell>
        </row>
        <row r="5">
          <cell r="D5" t="str">
            <v>BUSOM Fabien</v>
          </cell>
          <cell r="E5">
            <v>0</v>
          </cell>
        </row>
        <row r="6">
          <cell r="D6" t="str">
            <v>HENRY Bruno</v>
          </cell>
          <cell r="E6">
            <v>0</v>
          </cell>
        </row>
        <row r="7">
          <cell r="D7" t="str">
            <v>NIETO Roger</v>
          </cell>
          <cell r="E7">
            <v>0</v>
          </cell>
        </row>
        <row r="8">
          <cell r="D8" t="str">
            <v>FLAGEOLET Pierre</v>
          </cell>
          <cell r="E8">
            <v>0</v>
          </cell>
        </row>
        <row r="9">
          <cell r="D9" t="str">
            <v>ACCART Philippe</v>
          </cell>
          <cell r="E9">
            <v>0</v>
          </cell>
        </row>
        <row r="10">
          <cell r="D10" t="str">
            <v>CAPIOD Léon</v>
          </cell>
          <cell r="E10">
            <v>0</v>
          </cell>
        </row>
        <row r="11">
          <cell r="D11" t="str">
            <v>BUEB Yannick</v>
          </cell>
          <cell r="E11">
            <v>0</v>
          </cell>
        </row>
        <row r="12">
          <cell r="D12" t="str">
            <v>DEPAUX Sophie</v>
          </cell>
          <cell r="E12">
            <v>0</v>
          </cell>
        </row>
        <row r="13">
          <cell r="D13" t="str">
            <v>BOBO Jean Francois</v>
          </cell>
          <cell r="E13">
            <v>0</v>
          </cell>
        </row>
        <row r="14">
          <cell r="D14" t="str">
            <v>PERUSSAULT Stéphane</v>
          </cell>
          <cell r="E14">
            <v>0</v>
          </cell>
        </row>
        <row r="15">
          <cell r="D15" t="str">
            <v>BOISSIERE Pierre</v>
          </cell>
          <cell r="E15">
            <v>0</v>
          </cell>
        </row>
        <row r="16">
          <cell r="D16" t="str">
            <v>LEVY Marc</v>
          </cell>
          <cell r="E16">
            <v>0</v>
          </cell>
        </row>
        <row r="17">
          <cell r="D17" t="str">
            <v>LAFFITE André</v>
          </cell>
          <cell r="E17">
            <v>0</v>
          </cell>
        </row>
        <row r="18">
          <cell r="D18" t="str">
            <v>BOURLETTE Michel</v>
          </cell>
          <cell r="E18">
            <v>0</v>
          </cell>
        </row>
        <row r="19">
          <cell r="D19" t="str">
            <v>MARTIN Michel</v>
          </cell>
          <cell r="E19">
            <v>0</v>
          </cell>
        </row>
        <row r="20">
          <cell r="D20" t="str">
            <v>BOUDOU Brice</v>
          </cell>
          <cell r="E20">
            <v>0</v>
          </cell>
        </row>
        <row r="21">
          <cell r="D21" t="str">
            <v>BOULANGER Daniel</v>
          </cell>
          <cell r="E21">
            <v>0</v>
          </cell>
        </row>
        <row r="22">
          <cell r="D22" t="str">
            <v>BALAGUER Jacques</v>
          </cell>
          <cell r="E22">
            <v>0</v>
          </cell>
        </row>
        <row r="23">
          <cell r="D23" t="str">
            <v>SOLARI Edmont</v>
          </cell>
          <cell r="E23">
            <v>0</v>
          </cell>
        </row>
        <row r="24">
          <cell r="D24" t="str">
            <v>DECOUVELAERE Eric</v>
          </cell>
          <cell r="E24">
            <v>0</v>
          </cell>
        </row>
        <row r="25">
          <cell r="D25" t="str">
            <v>GRONOW Werner</v>
          </cell>
          <cell r="E25">
            <v>0</v>
          </cell>
        </row>
        <row r="26">
          <cell r="D26" t="str">
            <v>MARLIN Francois</v>
          </cell>
          <cell r="E26">
            <v>0</v>
          </cell>
        </row>
        <row r="27">
          <cell r="D27" t="str">
            <v>CHARONDIERE Gilles</v>
          </cell>
          <cell r="E27">
            <v>0</v>
          </cell>
        </row>
        <row r="28">
          <cell r="D28" t="str">
            <v>FORGEARD Johann</v>
          </cell>
          <cell r="E28">
            <v>0</v>
          </cell>
        </row>
      </sheetData>
      <sheetData sheetId="20">
        <row r="4">
          <cell r="H4">
            <v>2611.5</v>
          </cell>
          <cell r="I4">
            <v>1937</v>
          </cell>
        </row>
        <row r="5">
          <cell r="H5">
            <v>2508</v>
          </cell>
          <cell r="I5">
            <v>2325.25</v>
          </cell>
        </row>
        <row r="6">
          <cell r="H6">
            <v>2250</v>
          </cell>
          <cell r="I6">
            <v>2042</v>
          </cell>
        </row>
        <row r="7">
          <cell r="H7">
            <v>2413.5</v>
          </cell>
          <cell r="I7">
            <v>2305.5</v>
          </cell>
        </row>
        <row r="8">
          <cell r="H8">
            <v>2312</v>
          </cell>
          <cell r="I8">
            <v>2023.5</v>
          </cell>
        </row>
        <row r="9">
          <cell r="H9">
            <v>2355.5</v>
          </cell>
          <cell r="I9">
            <v>2133.25</v>
          </cell>
        </row>
        <row r="10">
          <cell r="H10">
            <v>2295</v>
          </cell>
          <cell r="I10">
            <v>1686.75</v>
          </cell>
        </row>
        <row r="11">
          <cell r="H11">
            <v>0</v>
          </cell>
          <cell r="I11">
            <v>0</v>
          </cell>
        </row>
        <row r="12">
          <cell r="H12">
            <v>1940.5</v>
          </cell>
          <cell r="I12">
            <v>600.5</v>
          </cell>
        </row>
        <row r="13">
          <cell r="H13">
            <v>2478.5</v>
          </cell>
          <cell r="I13">
            <v>2175.5</v>
          </cell>
        </row>
        <row r="14">
          <cell r="H14">
            <v>2109</v>
          </cell>
          <cell r="I14">
            <v>2168.5</v>
          </cell>
        </row>
        <row r="15">
          <cell r="H15">
            <v>2439</v>
          </cell>
          <cell r="I15">
            <v>1788.5</v>
          </cell>
        </row>
        <row r="16">
          <cell r="H16">
            <v>2697</v>
          </cell>
          <cell r="I16">
            <v>2424.25</v>
          </cell>
        </row>
        <row r="17">
          <cell r="H17">
            <v>0</v>
          </cell>
          <cell r="I17">
            <v>0</v>
          </cell>
        </row>
        <row r="18">
          <cell r="H18">
            <v>2428</v>
          </cell>
          <cell r="I18">
            <v>1639.75</v>
          </cell>
        </row>
        <row r="19">
          <cell r="H19">
            <v>0</v>
          </cell>
          <cell r="I19">
            <v>0</v>
          </cell>
        </row>
        <row r="20">
          <cell r="H20">
            <v>0</v>
          </cell>
          <cell r="I20">
            <v>0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  <row r="26">
          <cell r="H26">
            <v>0</v>
          </cell>
          <cell r="I26">
            <v>0</v>
          </cell>
        </row>
        <row r="27">
          <cell r="H27">
            <v>0</v>
          </cell>
          <cell r="I27">
            <v>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  <row r="31">
          <cell r="H31">
            <v>0</v>
          </cell>
          <cell r="I31">
            <v>0</v>
          </cell>
        </row>
        <row r="32">
          <cell r="H32">
            <v>0</v>
          </cell>
          <cell r="I32">
            <v>0</v>
          </cell>
        </row>
        <row r="33">
          <cell r="H33">
            <v>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5">
          <cell r="H35">
            <v>0</v>
          </cell>
          <cell r="I35">
            <v>0</v>
          </cell>
        </row>
        <row r="36">
          <cell r="H36">
            <v>0</v>
          </cell>
          <cell r="I36">
            <v>0</v>
          </cell>
        </row>
        <row r="37">
          <cell r="H37">
            <v>0</v>
          </cell>
          <cell r="I37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0</v>
          </cell>
          <cell r="I40">
            <v>0</v>
          </cell>
        </row>
        <row r="41">
          <cell r="H41">
            <v>0</v>
          </cell>
          <cell r="I41">
            <v>0</v>
          </cell>
        </row>
        <row r="42">
          <cell r="H42">
            <v>0</v>
          </cell>
          <cell r="I42">
            <v>0</v>
          </cell>
        </row>
        <row r="43">
          <cell r="H43">
            <v>0</v>
          </cell>
          <cell r="I43">
            <v>0</v>
          </cell>
        </row>
      </sheetData>
      <sheetData sheetId="23">
        <row r="2">
          <cell r="D2">
            <v>3</v>
          </cell>
          <cell r="H2">
            <v>12</v>
          </cell>
        </row>
        <row r="7">
          <cell r="D7">
            <v>636.3333333333334</v>
          </cell>
          <cell r="E7">
            <v>622.5</v>
          </cell>
          <cell r="H7">
            <v>649.5</v>
          </cell>
          <cell r="K7">
            <v>637</v>
          </cell>
          <cell r="N7">
            <v>0</v>
          </cell>
          <cell r="Q7">
            <v>0</v>
          </cell>
          <cell r="T7">
            <v>0</v>
          </cell>
        </row>
        <row r="8">
          <cell r="D8">
            <v>669.3333333333334</v>
          </cell>
          <cell r="E8">
            <v>666.5</v>
          </cell>
          <cell r="H8">
            <v>675.5</v>
          </cell>
          <cell r="K8">
            <v>666</v>
          </cell>
          <cell r="N8">
            <v>0</v>
          </cell>
          <cell r="Q8">
            <v>0</v>
          </cell>
          <cell r="T8">
            <v>0</v>
          </cell>
        </row>
        <row r="9">
          <cell r="D9">
            <v>600</v>
          </cell>
          <cell r="E9">
            <v>600</v>
          </cell>
          <cell r="H9">
            <v>596</v>
          </cell>
          <cell r="K9">
            <v>604</v>
          </cell>
          <cell r="N9">
            <v>0</v>
          </cell>
          <cell r="Q9">
            <v>0</v>
          </cell>
          <cell r="T9">
            <v>0</v>
          </cell>
        </row>
        <row r="10">
          <cell r="D10">
            <v>749</v>
          </cell>
          <cell r="E10">
            <v>752</v>
          </cell>
          <cell r="H10">
            <v>743</v>
          </cell>
          <cell r="K10">
            <v>752</v>
          </cell>
          <cell r="N10">
            <v>0</v>
          </cell>
          <cell r="Q10">
            <v>0</v>
          </cell>
          <cell r="T10">
            <v>0</v>
          </cell>
        </row>
        <row r="11">
          <cell r="D11">
            <v>566.1666666666666</v>
          </cell>
          <cell r="E11">
            <v>548</v>
          </cell>
          <cell r="H11">
            <v>569.5</v>
          </cell>
          <cell r="K11">
            <v>581</v>
          </cell>
          <cell r="N11">
            <v>0</v>
          </cell>
          <cell r="Q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H12">
            <v>0</v>
          </cell>
          <cell r="K12">
            <v>0</v>
          </cell>
          <cell r="N12">
            <v>0</v>
          </cell>
          <cell r="Q12">
            <v>0</v>
          </cell>
          <cell r="T12">
            <v>0</v>
          </cell>
        </row>
        <row r="13">
          <cell r="D13">
            <v>556.1666666666666</v>
          </cell>
          <cell r="E13">
            <v>543.5</v>
          </cell>
          <cell r="H13">
            <v>552.5</v>
          </cell>
          <cell r="K13">
            <v>572.5</v>
          </cell>
          <cell r="N13">
            <v>0</v>
          </cell>
          <cell r="Q13">
            <v>0</v>
          </cell>
          <cell r="T13">
            <v>0</v>
          </cell>
        </row>
        <row r="14">
          <cell r="D14">
            <v>0</v>
          </cell>
          <cell r="E14">
            <v>0</v>
          </cell>
          <cell r="H14">
            <v>0</v>
          </cell>
          <cell r="K14">
            <v>0</v>
          </cell>
          <cell r="N14">
            <v>0</v>
          </cell>
          <cell r="Q14">
            <v>0</v>
          </cell>
          <cell r="T14">
            <v>0</v>
          </cell>
        </row>
        <row r="15">
          <cell r="D15">
            <v>316</v>
          </cell>
          <cell r="E15">
            <v>304</v>
          </cell>
          <cell r="H15">
            <v>311</v>
          </cell>
          <cell r="K15">
            <v>333</v>
          </cell>
          <cell r="N15">
            <v>0</v>
          </cell>
          <cell r="Q15">
            <v>0</v>
          </cell>
          <cell r="T15">
            <v>0</v>
          </cell>
        </row>
        <row r="16">
          <cell r="D16">
            <v>615.3333333333334</v>
          </cell>
          <cell r="E16">
            <v>623.5</v>
          </cell>
          <cell r="H16">
            <v>607.5</v>
          </cell>
          <cell r="K16">
            <v>615</v>
          </cell>
          <cell r="N16">
            <v>0</v>
          </cell>
          <cell r="Q16">
            <v>0</v>
          </cell>
          <cell r="T16">
            <v>0</v>
          </cell>
        </row>
        <row r="17">
          <cell r="D17">
            <v>662.3333333333334</v>
          </cell>
          <cell r="E17">
            <v>659.5</v>
          </cell>
          <cell r="H17">
            <v>663</v>
          </cell>
          <cell r="K17">
            <v>664.5</v>
          </cell>
          <cell r="N17">
            <v>0</v>
          </cell>
          <cell r="Q17">
            <v>0</v>
          </cell>
          <cell r="T17">
            <v>0</v>
          </cell>
        </row>
        <row r="18">
          <cell r="D18">
            <v>558.3333333333334</v>
          </cell>
          <cell r="E18">
            <v>542</v>
          </cell>
          <cell r="H18">
            <v>541.5</v>
          </cell>
          <cell r="K18">
            <v>591.5</v>
          </cell>
          <cell r="N18">
            <v>0</v>
          </cell>
          <cell r="Q18">
            <v>0</v>
          </cell>
          <cell r="T18">
            <v>0</v>
          </cell>
        </row>
        <row r="19">
          <cell r="D19">
            <v>727.8333333333334</v>
          </cell>
          <cell r="E19">
            <v>729</v>
          </cell>
          <cell r="H19">
            <v>734.5</v>
          </cell>
          <cell r="K19">
            <v>720</v>
          </cell>
          <cell r="N19">
            <v>0</v>
          </cell>
          <cell r="Q19">
            <v>0</v>
          </cell>
          <cell r="T19">
            <v>0</v>
          </cell>
        </row>
        <row r="20">
          <cell r="D20">
            <v>0</v>
          </cell>
          <cell r="E20">
            <v>0</v>
          </cell>
          <cell r="H20">
            <v>0</v>
          </cell>
          <cell r="K20">
            <v>0</v>
          </cell>
          <cell r="N20">
            <v>0</v>
          </cell>
          <cell r="Q20">
            <v>0</v>
          </cell>
          <cell r="T20">
            <v>0</v>
          </cell>
        </row>
        <row r="21">
          <cell r="D21">
            <v>544.5</v>
          </cell>
          <cell r="E21">
            <v>535</v>
          </cell>
          <cell r="H21">
            <v>535</v>
          </cell>
          <cell r="K21">
            <v>563.5</v>
          </cell>
          <cell r="N21">
            <v>0</v>
          </cell>
          <cell r="Q21">
            <v>0</v>
          </cell>
          <cell r="T21">
            <v>0</v>
          </cell>
        </row>
        <row r="22">
          <cell r="D22">
            <v>0</v>
          </cell>
          <cell r="E22">
            <v>0</v>
          </cell>
          <cell r="H22">
            <v>0</v>
          </cell>
          <cell r="K22">
            <v>0</v>
          </cell>
          <cell r="N22">
            <v>0</v>
          </cell>
          <cell r="Q22">
            <v>0</v>
          </cell>
          <cell r="T22">
            <v>0</v>
          </cell>
        </row>
        <row r="23">
          <cell r="D23">
            <v>0</v>
          </cell>
          <cell r="E23">
            <v>0</v>
          </cell>
          <cell r="H23">
            <v>0</v>
          </cell>
          <cell r="K23">
            <v>0</v>
          </cell>
          <cell r="N23">
            <v>0</v>
          </cell>
          <cell r="Q23">
            <v>0</v>
          </cell>
          <cell r="T23">
            <v>0</v>
          </cell>
        </row>
        <row r="24">
          <cell r="D24">
            <v>0</v>
          </cell>
          <cell r="E24">
            <v>0</v>
          </cell>
          <cell r="H24">
            <v>0</v>
          </cell>
          <cell r="K24">
            <v>0</v>
          </cell>
          <cell r="N24">
            <v>0</v>
          </cell>
          <cell r="Q24">
            <v>0</v>
          </cell>
          <cell r="T24">
            <v>0</v>
          </cell>
        </row>
        <row r="25">
          <cell r="D25">
            <v>0</v>
          </cell>
          <cell r="E25">
            <v>0</v>
          </cell>
          <cell r="H25">
            <v>0</v>
          </cell>
          <cell r="K25">
            <v>0</v>
          </cell>
          <cell r="N25">
            <v>0</v>
          </cell>
          <cell r="Q25">
            <v>0</v>
          </cell>
          <cell r="T25">
            <v>0</v>
          </cell>
        </row>
        <row r="26">
          <cell r="D26">
            <v>0</v>
          </cell>
          <cell r="E26">
            <v>0</v>
          </cell>
          <cell r="H26">
            <v>0</v>
          </cell>
          <cell r="K26">
            <v>0</v>
          </cell>
          <cell r="N26">
            <v>0</v>
          </cell>
          <cell r="Q26">
            <v>0</v>
          </cell>
          <cell r="T26">
            <v>0</v>
          </cell>
        </row>
        <row r="27">
          <cell r="D27">
            <v>0</v>
          </cell>
          <cell r="E27">
            <v>0</v>
          </cell>
          <cell r="H27">
            <v>0</v>
          </cell>
          <cell r="K27">
            <v>0</v>
          </cell>
          <cell r="N27">
            <v>0</v>
          </cell>
          <cell r="Q27">
            <v>0</v>
          </cell>
          <cell r="T27">
            <v>0</v>
          </cell>
        </row>
        <row r="28">
          <cell r="D28">
            <v>0</v>
          </cell>
          <cell r="E28">
            <v>0</v>
          </cell>
          <cell r="H28">
            <v>0</v>
          </cell>
          <cell r="K28">
            <v>0</v>
          </cell>
          <cell r="N28">
            <v>0</v>
          </cell>
          <cell r="Q28">
            <v>0</v>
          </cell>
          <cell r="T28">
            <v>0</v>
          </cell>
        </row>
        <row r="29">
          <cell r="D29">
            <v>0</v>
          </cell>
          <cell r="E29">
            <v>0</v>
          </cell>
          <cell r="H29">
            <v>0</v>
          </cell>
          <cell r="K29">
            <v>0</v>
          </cell>
          <cell r="N29">
            <v>0</v>
          </cell>
          <cell r="Q29">
            <v>0</v>
          </cell>
          <cell r="T29">
            <v>0</v>
          </cell>
        </row>
        <row r="30">
          <cell r="D30">
            <v>0</v>
          </cell>
          <cell r="E30">
            <v>0</v>
          </cell>
          <cell r="H30">
            <v>0</v>
          </cell>
          <cell r="K30">
            <v>0</v>
          </cell>
          <cell r="N30">
            <v>0</v>
          </cell>
          <cell r="Q30">
            <v>0</v>
          </cell>
          <cell r="T30">
            <v>0</v>
          </cell>
        </row>
        <row r="31">
          <cell r="D31">
            <v>0</v>
          </cell>
          <cell r="E31">
            <v>0</v>
          </cell>
          <cell r="H31">
            <v>0</v>
          </cell>
          <cell r="K31">
            <v>0</v>
          </cell>
          <cell r="N31">
            <v>0</v>
          </cell>
          <cell r="Q31">
            <v>0</v>
          </cell>
          <cell r="T31">
            <v>0</v>
          </cell>
        </row>
        <row r="32">
          <cell r="D32">
            <v>0</v>
          </cell>
          <cell r="E32">
            <v>0</v>
          </cell>
          <cell r="H32">
            <v>0</v>
          </cell>
          <cell r="K32">
            <v>0</v>
          </cell>
          <cell r="N32">
            <v>0</v>
          </cell>
          <cell r="Q32">
            <v>0</v>
          </cell>
          <cell r="T32">
            <v>0</v>
          </cell>
        </row>
        <row r="33">
          <cell r="D33">
            <v>0</v>
          </cell>
          <cell r="E33">
            <v>0</v>
          </cell>
          <cell r="H33">
            <v>0</v>
          </cell>
          <cell r="K33">
            <v>0</v>
          </cell>
          <cell r="N33">
            <v>0</v>
          </cell>
          <cell r="Q33">
            <v>0</v>
          </cell>
          <cell r="T33">
            <v>0</v>
          </cell>
        </row>
        <row r="34">
          <cell r="D34">
            <v>0</v>
          </cell>
          <cell r="E34">
            <v>0</v>
          </cell>
          <cell r="H34">
            <v>0</v>
          </cell>
          <cell r="K34">
            <v>0</v>
          </cell>
          <cell r="N34">
            <v>0</v>
          </cell>
          <cell r="Q34">
            <v>0</v>
          </cell>
          <cell r="T34">
            <v>0</v>
          </cell>
        </row>
        <row r="35">
          <cell r="D35">
            <v>0</v>
          </cell>
          <cell r="E35">
            <v>0</v>
          </cell>
          <cell r="H35">
            <v>0</v>
          </cell>
          <cell r="K35">
            <v>0</v>
          </cell>
          <cell r="N35">
            <v>0</v>
          </cell>
          <cell r="Q35">
            <v>0</v>
          </cell>
          <cell r="T35">
            <v>0</v>
          </cell>
        </row>
        <row r="36">
          <cell r="D36">
            <v>0</v>
          </cell>
          <cell r="E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  <cell r="T36">
            <v>0</v>
          </cell>
        </row>
        <row r="37">
          <cell r="D37">
            <v>0</v>
          </cell>
          <cell r="E37">
            <v>0</v>
          </cell>
          <cell r="H37">
            <v>0</v>
          </cell>
          <cell r="K37">
            <v>0</v>
          </cell>
          <cell r="N37">
            <v>0</v>
          </cell>
          <cell r="Q37">
            <v>0</v>
          </cell>
          <cell r="T37">
            <v>0</v>
          </cell>
        </row>
        <row r="38">
          <cell r="D38">
            <v>0</v>
          </cell>
          <cell r="E38">
            <v>0</v>
          </cell>
          <cell r="H38">
            <v>0</v>
          </cell>
          <cell r="K38">
            <v>0</v>
          </cell>
          <cell r="N38">
            <v>0</v>
          </cell>
          <cell r="Q38">
            <v>0</v>
          </cell>
          <cell r="T38">
            <v>0</v>
          </cell>
        </row>
        <row r="39">
          <cell r="D39">
            <v>0</v>
          </cell>
          <cell r="E39">
            <v>0</v>
          </cell>
          <cell r="H39">
            <v>0</v>
          </cell>
          <cell r="K39">
            <v>0</v>
          </cell>
          <cell r="N39">
            <v>0</v>
          </cell>
          <cell r="Q39">
            <v>0</v>
          </cell>
          <cell r="T39">
            <v>0</v>
          </cell>
        </row>
        <row r="40">
          <cell r="D40">
            <v>0</v>
          </cell>
          <cell r="E40">
            <v>0</v>
          </cell>
          <cell r="H40">
            <v>0</v>
          </cell>
          <cell r="K40">
            <v>0</v>
          </cell>
          <cell r="N40">
            <v>0</v>
          </cell>
          <cell r="Q40">
            <v>0</v>
          </cell>
          <cell r="T40">
            <v>0</v>
          </cell>
        </row>
        <row r="41">
          <cell r="D41">
            <v>0</v>
          </cell>
          <cell r="E41">
            <v>0</v>
          </cell>
          <cell r="H41">
            <v>0</v>
          </cell>
          <cell r="K41">
            <v>0</v>
          </cell>
          <cell r="N41">
            <v>0</v>
          </cell>
          <cell r="Q41">
            <v>0</v>
          </cell>
          <cell r="T41">
            <v>0</v>
          </cell>
        </row>
        <row r="42">
          <cell r="D42">
            <v>0</v>
          </cell>
          <cell r="E42">
            <v>0</v>
          </cell>
          <cell r="H42">
            <v>0</v>
          </cell>
          <cell r="K42">
            <v>0</v>
          </cell>
          <cell r="N42">
            <v>0</v>
          </cell>
          <cell r="Q42">
            <v>0</v>
          </cell>
          <cell r="T42">
            <v>0</v>
          </cell>
        </row>
        <row r="43">
          <cell r="D43">
            <v>0</v>
          </cell>
          <cell r="E43">
            <v>0</v>
          </cell>
          <cell r="H43">
            <v>0</v>
          </cell>
          <cell r="K43">
            <v>0</v>
          </cell>
          <cell r="N43">
            <v>0</v>
          </cell>
          <cell r="Q43">
            <v>0</v>
          </cell>
          <cell r="T43">
            <v>0</v>
          </cell>
        </row>
        <row r="44">
          <cell r="D44">
            <v>0</v>
          </cell>
          <cell r="E44">
            <v>0</v>
          </cell>
          <cell r="H44">
            <v>0</v>
          </cell>
          <cell r="K44">
            <v>0</v>
          </cell>
          <cell r="N44">
            <v>0</v>
          </cell>
          <cell r="Q44">
            <v>0</v>
          </cell>
          <cell r="T44">
            <v>0</v>
          </cell>
        </row>
        <row r="45">
          <cell r="D45">
            <v>0</v>
          </cell>
          <cell r="E45">
            <v>0</v>
          </cell>
          <cell r="H45">
            <v>0</v>
          </cell>
          <cell r="K45">
            <v>0</v>
          </cell>
          <cell r="N45">
            <v>0</v>
          </cell>
          <cell r="Q45">
            <v>0</v>
          </cell>
          <cell r="T45">
            <v>0</v>
          </cell>
        </row>
        <row r="46">
          <cell r="D46">
            <v>0</v>
          </cell>
          <cell r="E46">
            <v>0</v>
          </cell>
          <cell r="H46">
            <v>0</v>
          </cell>
          <cell r="K46">
            <v>0</v>
          </cell>
          <cell r="N46">
            <v>0</v>
          </cell>
          <cell r="Q46">
            <v>0</v>
          </cell>
          <cell r="T46">
            <v>0</v>
          </cell>
        </row>
      </sheetData>
      <sheetData sheetId="24">
        <row r="2">
          <cell r="H2">
            <v>13</v>
          </cell>
        </row>
        <row r="7">
          <cell r="D7">
            <v>655</v>
          </cell>
          <cell r="E7">
            <v>662</v>
          </cell>
          <cell r="H7">
            <v>658.5</v>
          </cell>
          <cell r="K7">
            <v>644.5</v>
          </cell>
          <cell r="N7">
            <v>0</v>
          </cell>
          <cell r="Q7">
            <v>0</v>
          </cell>
          <cell r="T7">
            <v>0</v>
          </cell>
        </row>
        <row r="8">
          <cell r="D8">
            <v>802.3333333333334</v>
          </cell>
          <cell r="E8">
            <v>812.5</v>
          </cell>
          <cell r="H8">
            <v>803.5</v>
          </cell>
          <cell r="K8">
            <v>791</v>
          </cell>
          <cell r="N8">
            <v>0</v>
          </cell>
          <cell r="Q8">
            <v>0</v>
          </cell>
          <cell r="T8">
            <v>0</v>
          </cell>
        </row>
        <row r="9">
          <cell r="D9">
            <v>744</v>
          </cell>
          <cell r="E9">
            <v>751</v>
          </cell>
          <cell r="H9">
            <v>744</v>
          </cell>
          <cell r="K9">
            <v>737</v>
          </cell>
          <cell r="N9">
            <v>0</v>
          </cell>
          <cell r="Q9">
            <v>0</v>
          </cell>
          <cell r="T9">
            <v>0</v>
          </cell>
        </row>
        <row r="10">
          <cell r="D10">
            <v>788</v>
          </cell>
          <cell r="E10">
            <v>787.5</v>
          </cell>
          <cell r="H10">
            <v>778.5</v>
          </cell>
          <cell r="K10">
            <v>798</v>
          </cell>
          <cell r="N10">
            <v>0</v>
          </cell>
          <cell r="Q10">
            <v>0</v>
          </cell>
          <cell r="T10">
            <v>0</v>
          </cell>
        </row>
        <row r="11">
          <cell r="D11">
            <v>677.6666666666666</v>
          </cell>
          <cell r="E11">
            <v>673</v>
          </cell>
          <cell r="H11">
            <v>680</v>
          </cell>
          <cell r="K11">
            <v>680</v>
          </cell>
          <cell r="N11">
            <v>0</v>
          </cell>
          <cell r="Q11">
            <v>0</v>
          </cell>
          <cell r="T11">
            <v>0</v>
          </cell>
        </row>
        <row r="12">
          <cell r="D12">
            <v>737.6666666666666</v>
          </cell>
          <cell r="E12">
            <v>740.5</v>
          </cell>
          <cell r="H12">
            <v>731.5</v>
          </cell>
          <cell r="K12">
            <v>741</v>
          </cell>
          <cell r="N12">
            <v>0</v>
          </cell>
          <cell r="Q12">
            <v>0</v>
          </cell>
          <cell r="T12">
            <v>0</v>
          </cell>
        </row>
        <row r="13">
          <cell r="D13">
            <v>561.3333333333334</v>
          </cell>
          <cell r="E13">
            <v>553</v>
          </cell>
          <cell r="H13">
            <v>546</v>
          </cell>
          <cell r="K13">
            <v>585</v>
          </cell>
          <cell r="N13">
            <v>0</v>
          </cell>
          <cell r="Q13">
            <v>0</v>
          </cell>
          <cell r="T13">
            <v>0</v>
          </cell>
        </row>
        <row r="14">
          <cell r="D14">
            <v>0</v>
          </cell>
          <cell r="E14">
            <v>0</v>
          </cell>
          <cell r="H14">
            <v>0</v>
          </cell>
          <cell r="K14">
            <v>0</v>
          </cell>
          <cell r="N14">
            <v>0</v>
          </cell>
          <cell r="Q14">
            <v>0</v>
          </cell>
          <cell r="T14">
            <v>0</v>
          </cell>
        </row>
        <row r="15">
          <cell r="D15">
            <v>84.33333333333333</v>
          </cell>
          <cell r="E15">
            <v>82.5</v>
          </cell>
          <cell r="H15">
            <v>82.5</v>
          </cell>
          <cell r="K15">
            <v>88</v>
          </cell>
          <cell r="N15">
            <v>0</v>
          </cell>
          <cell r="Q15">
            <v>0</v>
          </cell>
          <cell r="T15">
            <v>0</v>
          </cell>
        </row>
        <row r="16">
          <cell r="D16">
            <v>708.1666666666666</v>
          </cell>
          <cell r="E16">
            <v>710</v>
          </cell>
          <cell r="H16">
            <v>706.5</v>
          </cell>
          <cell r="K16">
            <v>708</v>
          </cell>
          <cell r="N16">
            <v>0</v>
          </cell>
          <cell r="Q16">
            <v>0</v>
          </cell>
          <cell r="T16">
            <v>0</v>
          </cell>
        </row>
        <row r="17">
          <cell r="D17">
            <v>742.5</v>
          </cell>
          <cell r="E17">
            <v>742.5</v>
          </cell>
          <cell r="H17">
            <v>746</v>
          </cell>
          <cell r="K17">
            <v>739</v>
          </cell>
          <cell r="N17">
            <v>0</v>
          </cell>
          <cell r="Q17">
            <v>0</v>
          </cell>
          <cell r="T17">
            <v>0</v>
          </cell>
        </row>
        <row r="18">
          <cell r="D18">
            <v>613</v>
          </cell>
          <cell r="E18">
            <v>600</v>
          </cell>
          <cell r="H18">
            <v>600</v>
          </cell>
          <cell r="K18">
            <v>639</v>
          </cell>
          <cell r="N18">
            <v>0</v>
          </cell>
          <cell r="Q18">
            <v>0</v>
          </cell>
          <cell r="T18">
            <v>0</v>
          </cell>
        </row>
        <row r="19">
          <cell r="D19">
            <v>809.1666666666666</v>
          </cell>
          <cell r="E19">
            <v>815</v>
          </cell>
          <cell r="H19">
            <v>808</v>
          </cell>
          <cell r="K19">
            <v>804.5</v>
          </cell>
          <cell r="N19">
            <v>0</v>
          </cell>
          <cell r="Q19">
            <v>0</v>
          </cell>
          <cell r="T19">
            <v>0</v>
          </cell>
        </row>
        <row r="20">
          <cell r="D20">
            <v>0</v>
          </cell>
          <cell r="E20">
            <v>0</v>
          </cell>
          <cell r="H20">
            <v>0</v>
          </cell>
          <cell r="K20">
            <v>0</v>
          </cell>
          <cell r="N20">
            <v>0</v>
          </cell>
          <cell r="Q20">
            <v>0</v>
          </cell>
          <cell r="T20">
            <v>0</v>
          </cell>
        </row>
        <row r="21">
          <cell r="D21">
            <v>548.6666666666666</v>
          </cell>
          <cell r="E21">
            <v>537</v>
          </cell>
          <cell r="H21">
            <v>540.5</v>
          </cell>
          <cell r="K21">
            <v>568.5</v>
          </cell>
          <cell r="N21">
            <v>0</v>
          </cell>
          <cell r="Q21">
            <v>0</v>
          </cell>
          <cell r="T21">
            <v>0</v>
          </cell>
        </row>
        <row r="22">
          <cell r="D22">
            <v>0</v>
          </cell>
          <cell r="E22">
            <v>0</v>
          </cell>
          <cell r="H22">
            <v>0</v>
          </cell>
          <cell r="K22">
            <v>0</v>
          </cell>
          <cell r="N22">
            <v>0</v>
          </cell>
          <cell r="Q22">
            <v>0</v>
          </cell>
          <cell r="T22">
            <v>0</v>
          </cell>
        </row>
        <row r="23">
          <cell r="D23">
            <v>0</v>
          </cell>
          <cell r="E23">
            <v>0</v>
          </cell>
          <cell r="H23">
            <v>0</v>
          </cell>
          <cell r="K23">
            <v>0</v>
          </cell>
          <cell r="N23">
            <v>0</v>
          </cell>
          <cell r="Q23">
            <v>0</v>
          </cell>
          <cell r="T23">
            <v>0</v>
          </cell>
        </row>
        <row r="24">
          <cell r="D24">
            <v>0</v>
          </cell>
          <cell r="E24">
            <v>0</v>
          </cell>
          <cell r="H24">
            <v>0</v>
          </cell>
          <cell r="K24">
            <v>0</v>
          </cell>
          <cell r="N24">
            <v>0</v>
          </cell>
          <cell r="Q24">
            <v>0</v>
          </cell>
          <cell r="T24">
            <v>0</v>
          </cell>
        </row>
        <row r="25">
          <cell r="D25">
            <v>0</v>
          </cell>
          <cell r="E25">
            <v>0</v>
          </cell>
          <cell r="H25">
            <v>0</v>
          </cell>
          <cell r="K25">
            <v>0</v>
          </cell>
          <cell r="N25">
            <v>0</v>
          </cell>
          <cell r="Q25">
            <v>0</v>
          </cell>
          <cell r="T25">
            <v>0</v>
          </cell>
        </row>
        <row r="26">
          <cell r="D26">
            <v>0</v>
          </cell>
          <cell r="E26">
            <v>0</v>
          </cell>
          <cell r="H26">
            <v>0</v>
          </cell>
          <cell r="K26">
            <v>0</v>
          </cell>
          <cell r="N26">
            <v>0</v>
          </cell>
          <cell r="Q26">
            <v>0</v>
          </cell>
          <cell r="T26">
            <v>0</v>
          </cell>
        </row>
        <row r="27">
          <cell r="D27">
            <v>0</v>
          </cell>
          <cell r="E27">
            <v>0</v>
          </cell>
          <cell r="H27">
            <v>0</v>
          </cell>
          <cell r="K27">
            <v>0</v>
          </cell>
          <cell r="N27">
            <v>0</v>
          </cell>
          <cell r="Q27">
            <v>0</v>
          </cell>
          <cell r="T27">
            <v>0</v>
          </cell>
        </row>
        <row r="28">
          <cell r="D28">
            <v>0</v>
          </cell>
          <cell r="E28">
            <v>0</v>
          </cell>
          <cell r="H28">
            <v>0</v>
          </cell>
          <cell r="K28">
            <v>0</v>
          </cell>
          <cell r="N28">
            <v>0</v>
          </cell>
          <cell r="Q28">
            <v>0</v>
          </cell>
          <cell r="T28">
            <v>0</v>
          </cell>
        </row>
        <row r="29">
          <cell r="D29">
            <v>0</v>
          </cell>
          <cell r="E29">
            <v>0</v>
          </cell>
          <cell r="H29">
            <v>0</v>
          </cell>
          <cell r="K29">
            <v>0</v>
          </cell>
          <cell r="N29">
            <v>0</v>
          </cell>
          <cell r="Q29">
            <v>0</v>
          </cell>
          <cell r="T29">
            <v>0</v>
          </cell>
        </row>
        <row r="30">
          <cell r="D30">
            <v>0</v>
          </cell>
          <cell r="E30">
            <v>0</v>
          </cell>
          <cell r="H30">
            <v>0</v>
          </cell>
          <cell r="K30">
            <v>0</v>
          </cell>
          <cell r="N30">
            <v>0</v>
          </cell>
          <cell r="Q30">
            <v>0</v>
          </cell>
          <cell r="T30">
            <v>0</v>
          </cell>
        </row>
        <row r="31">
          <cell r="D31">
            <v>0</v>
          </cell>
          <cell r="E31">
            <v>0</v>
          </cell>
          <cell r="H31">
            <v>0</v>
          </cell>
          <cell r="K31">
            <v>0</v>
          </cell>
          <cell r="N31">
            <v>0</v>
          </cell>
          <cell r="Q31">
            <v>0</v>
          </cell>
          <cell r="T31">
            <v>0</v>
          </cell>
        </row>
        <row r="32">
          <cell r="D32">
            <v>0</v>
          </cell>
          <cell r="E32">
            <v>0</v>
          </cell>
          <cell r="H32">
            <v>0</v>
          </cell>
          <cell r="K32">
            <v>0</v>
          </cell>
          <cell r="N32">
            <v>0</v>
          </cell>
          <cell r="Q32">
            <v>0</v>
          </cell>
          <cell r="T32">
            <v>0</v>
          </cell>
        </row>
        <row r="33">
          <cell r="D33">
            <v>0</v>
          </cell>
          <cell r="E33">
            <v>0</v>
          </cell>
          <cell r="H33">
            <v>0</v>
          </cell>
          <cell r="K33">
            <v>0</v>
          </cell>
          <cell r="N33">
            <v>0</v>
          </cell>
          <cell r="Q33">
            <v>0</v>
          </cell>
          <cell r="T33">
            <v>0</v>
          </cell>
        </row>
        <row r="34">
          <cell r="D34">
            <v>0</v>
          </cell>
          <cell r="E34">
            <v>0</v>
          </cell>
          <cell r="H34">
            <v>0</v>
          </cell>
          <cell r="K34">
            <v>0</v>
          </cell>
          <cell r="N34">
            <v>0</v>
          </cell>
          <cell r="Q34">
            <v>0</v>
          </cell>
          <cell r="T34">
            <v>0</v>
          </cell>
        </row>
        <row r="35">
          <cell r="D35">
            <v>0</v>
          </cell>
          <cell r="E35">
            <v>0</v>
          </cell>
          <cell r="H35">
            <v>0</v>
          </cell>
          <cell r="K35">
            <v>0</v>
          </cell>
          <cell r="N35">
            <v>0</v>
          </cell>
          <cell r="Q35">
            <v>0</v>
          </cell>
          <cell r="T35">
            <v>0</v>
          </cell>
        </row>
        <row r="36">
          <cell r="D36">
            <v>0</v>
          </cell>
          <cell r="E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  <cell r="T36">
            <v>0</v>
          </cell>
        </row>
        <row r="37">
          <cell r="D37">
            <v>0</v>
          </cell>
          <cell r="E37">
            <v>0</v>
          </cell>
          <cell r="H37">
            <v>0</v>
          </cell>
          <cell r="K37">
            <v>0</v>
          </cell>
          <cell r="N37">
            <v>0</v>
          </cell>
          <cell r="Q37">
            <v>0</v>
          </cell>
          <cell r="T37">
            <v>0</v>
          </cell>
        </row>
        <row r="38">
          <cell r="D38">
            <v>0</v>
          </cell>
          <cell r="E38">
            <v>0</v>
          </cell>
          <cell r="H38">
            <v>0</v>
          </cell>
          <cell r="K38">
            <v>0</v>
          </cell>
          <cell r="N38">
            <v>0</v>
          </cell>
          <cell r="Q38">
            <v>0</v>
          </cell>
          <cell r="T38">
            <v>0</v>
          </cell>
        </row>
        <row r="39">
          <cell r="D39">
            <v>0</v>
          </cell>
          <cell r="E39">
            <v>0</v>
          </cell>
          <cell r="H39">
            <v>0</v>
          </cell>
          <cell r="K39">
            <v>0</v>
          </cell>
          <cell r="N39">
            <v>0</v>
          </cell>
          <cell r="Q39">
            <v>0</v>
          </cell>
          <cell r="T39">
            <v>0</v>
          </cell>
        </row>
        <row r="40">
          <cell r="D40">
            <v>0</v>
          </cell>
          <cell r="E40">
            <v>0</v>
          </cell>
          <cell r="H40">
            <v>0</v>
          </cell>
          <cell r="K40">
            <v>0</v>
          </cell>
          <cell r="N40">
            <v>0</v>
          </cell>
          <cell r="Q40">
            <v>0</v>
          </cell>
          <cell r="T40">
            <v>0</v>
          </cell>
        </row>
        <row r="41">
          <cell r="D41">
            <v>0</v>
          </cell>
          <cell r="E41">
            <v>0</v>
          </cell>
          <cell r="H41">
            <v>0</v>
          </cell>
          <cell r="K41">
            <v>0</v>
          </cell>
          <cell r="N41">
            <v>0</v>
          </cell>
          <cell r="Q41">
            <v>0</v>
          </cell>
          <cell r="T41">
            <v>0</v>
          </cell>
        </row>
        <row r="42">
          <cell r="D42">
            <v>0</v>
          </cell>
          <cell r="E42">
            <v>0</v>
          </cell>
          <cell r="H42">
            <v>0</v>
          </cell>
          <cell r="K42">
            <v>0</v>
          </cell>
          <cell r="N42">
            <v>0</v>
          </cell>
          <cell r="Q42">
            <v>0</v>
          </cell>
          <cell r="T42">
            <v>0</v>
          </cell>
        </row>
        <row r="43">
          <cell r="D43">
            <v>0</v>
          </cell>
          <cell r="E43">
            <v>0</v>
          </cell>
          <cell r="H43">
            <v>0</v>
          </cell>
          <cell r="K43">
            <v>0</v>
          </cell>
          <cell r="N43">
            <v>0</v>
          </cell>
          <cell r="Q43">
            <v>0</v>
          </cell>
          <cell r="T43">
            <v>0</v>
          </cell>
        </row>
        <row r="44">
          <cell r="D44">
            <v>0</v>
          </cell>
          <cell r="E44">
            <v>0</v>
          </cell>
          <cell r="H44">
            <v>0</v>
          </cell>
          <cell r="K44">
            <v>0</v>
          </cell>
          <cell r="N44">
            <v>0</v>
          </cell>
          <cell r="Q44">
            <v>0</v>
          </cell>
          <cell r="T44">
            <v>0</v>
          </cell>
        </row>
        <row r="45">
          <cell r="D45">
            <v>0</v>
          </cell>
          <cell r="E45">
            <v>0</v>
          </cell>
          <cell r="H45">
            <v>0</v>
          </cell>
          <cell r="K45">
            <v>0</v>
          </cell>
          <cell r="N45">
            <v>0</v>
          </cell>
          <cell r="Q45">
            <v>0</v>
          </cell>
          <cell r="T45">
            <v>0</v>
          </cell>
        </row>
        <row r="46">
          <cell r="D46">
            <v>0</v>
          </cell>
          <cell r="E46">
            <v>0</v>
          </cell>
          <cell r="H46">
            <v>0</v>
          </cell>
          <cell r="K46">
            <v>0</v>
          </cell>
          <cell r="N46">
            <v>0</v>
          </cell>
          <cell r="Q46">
            <v>0</v>
          </cell>
          <cell r="T46">
            <v>0</v>
          </cell>
        </row>
      </sheetData>
      <sheetData sheetId="25">
        <row r="2">
          <cell r="H2">
            <v>12</v>
          </cell>
        </row>
        <row r="7">
          <cell r="D7">
            <v>613</v>
          </cell>
          <cell r="E7">
            <v>613</v>
          </cell>
          <cell r="H7">
            <v>613</v>
          </cell>
          <cell r="K7">
            <v>613</v>
          </cell>
          <cell r="N7">
            <v>0</v>
          </cell>
          <cell r="Q7">
            <v>0</v>
          </cell>
        </row>
        <row r="8">
          <cell r="D8">
            <v>747.8333333333334</v>
          </cell>
          <cell r="E8">
            <v>749.5</v>
          </cell>
          <cell r="H8">
            <v>746</v>
          </cell>
          <cell r="K8">
            <v>748</v>
          </cell>
          <cell r="N8">
            <v>0</v>
          </cell>
          <cell r="Q8">
            <v>0</v>
          </cell>
        </row>
        <row r="9">
          <cell r="D9">
            <v>617.3333333333334</v>
          </cell>
          <cell r="E9">
            <v>616.5</v>
          </cell>
          <cell r="H9">
            <v>618.5</v>
          </cell>
          <cell r="K9">
            <v>617</v>
          </cell>
          <cell r="N9">
            <v>0</v>
          </cell>
          <cell r="Q9">
            <v>0</v>
          </cell>
        </row>
        <row r="10">
          <cell r="D10">
            <v>743.8333333333334</v>
          </cell>
          <cell r="E10">
            <v>732.5</v>
          </cell>
          <cell r="H10">
            <v>736</v>
          </cell>
          <cell r="K10">
            <v>763</v>
          </cell>
          <cell r="N10">
            <v>0</v>
          </cell>
          <cell r="Q10">
            <v>0</v>
          </cell>
        </row>
        <row r="11">
          <cell r="D11">
            <v>671.3333333333334</v>
          </cell>
          <cell r="E11">
            <v>676</v>
          </cell>
          <cell r="H11">
            <v>676</v>
          </cell>
          <cell r="K11">
            <v>662</v>
          </cell>
          <cell r="N11">
            <v>0</v>
          </cell>
          <cell r="Q11">
            <v>0</v>
          </cell>
        </row>
        <row r="12">
          <cell r="D12">
            <v>684.5</v>
          </cell>
          <cell r="E12">
            <v>684.5</v>
          </cell>
          <cell r="H12">
            <v>690</v>
          </cell>
          <cell r="K12">
            <v>679</v>
          </cell>
          <cell r="N12">
            <v>0</v>
          </cell>
          <cell r="Q12">
            <v>0</v>
          </cell>
        </row>
        <row r="13">
          <cell r="D13">
            <v>563.1666666666666</v>
          </cell>
          <cell r="E13">
            <v>551.5</v>
          </cell>
          <cell r="H13">
            <v>560</v>
          </cell>
          <cell r="K13">
            <v>578</v>
          </cell>
          <cell r="N13">
            <v>0</v>
          </cell>
          <cell r="Q13">
            <v>0</v>
          </cell>
        </row>
        <row r="14">
          <cell r="D14">
            <v>0</v>
          </cell>
          <cell r="E14">
            <v>0</v>
          </cell>
          <cell r="H14">
            <v>0</v>
          </cell>
          <cell r="K14">
            <v>0</v>
          </cell>
          <cell r="N14">
            <v>0</v>
          </cell>
          <cell r="Q14">
            <v>0</v>
          </cell>
        </row>
        <row r="15">
          <cell r="D15">
            <v>0</v>
          </cell>
          <cell r="E15">
            <v>0</v>
          </cell>
          <cell r="H15">
            <v>0</v>
          </cell>
          <cell r="K15">
            <v>0</v>
          </cell>
          <cell r="N15">
            <v>0</v>
          </cell>
          <cell r="Q15">
            <v>0</v>
          </cell>
        </row>
        <row r="16">
          <cell r="D16">
            <v>742.1666666666666</v>
          </cell>
          <cell r="E16">
            <v>744.5</v>
          </cell>
          <cell r="H16">
            <v>730</v>
          </cell>
          <cell r="K16">
            <v>752</v>
          </cell>
          <cell r="N16">
            <v>0</v>
          </cell>
          <cell r="Q16">
            <v>0</v>
          </cell>
        </row>
        <row r="17">
          <cell r="D17">
            <v>703.1666666666666</v>
          </cell>
          <cell r="E17">
            <v>689</v>
          </cell>
          <cell r="H17">
            <v>708.5</v>
          </cell>
          <cell r="K17">
            <v>712</v>
          </cell>
          <cell r="N17">
            <v>0</v>
          </cell>
          <cell r="Q17">
            <v>0</v>
          </cell>
        </row>
        <row r="18">
          <cell r="D18">
            <v>579.3333333333334</v>
          </cell>
          <cell r="E18">
            <v>570</v>
          </cell>
          <cell r="H18">
            <v>577</v>
          </cell>
          <cell r="K18">
            <v>591</v>
          </cell>
          <cell r="N18">
            <v>0</v>
          </cell>
          <cell r="Q18">
            <v>0</v>
          </cell>
        </row>
        <row r="19">
          <cell r="D19">
            <v>807</v>
          </cell>
          <cell r="E19">
            <v>804</v>
          </cell>
          <cell r="H19">
            <v>800.5</v>
          </cell>
          <cell r="K19">
            <v>816.5</v>
          </cell>
          <cell r="N19">
            <v>0</v>
          </cell>
          <cell r="Q19">
            <v>0</v>
          </cell>
        </row>
        <row r="20">
          <cell r="D20">
            <v>0</v>
          </cell>
          <cell r="E20">
            <v>0</v>
          </cell>
          <cell r="H20">
            <v>0</v>
          </cell>
          <cell r="K20">
            <v>0</v>
          </cell>
          <cell r="N20">
            <v>0</v>
          </cell>
          <cell r="Q20">
            <v>0</v>
          </cell>
        </row>
        <row r="21">
          <cell r="D21">
            <v>540.8333333333334</v>
          </cell>
          <cell r="E21">
            <v>535</v>
          </cell>
          <cell r="H21">
            <v>531</v>
          </cell>
          <cell r="K21">
            <v>556.5</v>
          </cell>
          <cell r="N21">
            <v>0</v>
          </cell>
          <cell r="Q21">
            <v>0</v>
          </cell>
        </row>
        <row r="22">
          <cell r="D22">
            <v>0</v>
          </cell>
          <cell r="E22">
            <v>0</v>
          </cell>
          <cell r="H22">
            <v>0</v>
          </cell>
          <cell r="K22">
            <v>0</v>
          </cell>
          <cell r="N22">
            <v>0</v>
          </cell>
          <cell r="Q22">
            <v>0</v>
          </cell>
        </row>
        <row r="23">
          <cell r="D23">
            <v>0</v>
          </cell>
          <cell r="E23">
            <v>0</v>
          </cell>
          <cell r="H23">
            <v>0</v>
          </cell>
          <cell r="K23">
            <v>0</v>
          </cell>
          <cell r="N23">
            <v>0</v>
          </cell>
          <cell r="Q23">
            <v>0</v>
          </cell>
        </row>
        <row r="24">
          <cell r="D24">
            <v>0</v>
          </cell>
          <cell r="E24">
            <v>0</v>
          </cell>
          <cell r="H24">
            <v>0</v>
          </cell>
          <cell r="K24">
            <v>0</v>
          </cell>
          <cell r="N24">
            <v>0</v>
          </cell>
          <cell r="Q24">
            <v>0</v>
          </cell>
        </row>
        <row r="25">
          <cell r="D25">
            <v>0</v>
          </cell>
          <cell r="E25">
            <v>0</v>
          </cell>
          <cell r="H25">
            <v>0</v>
          </cell>
          <cell r="K25">
            <v>0</v>
          </cell>
          <cell r="N25">
            <v>0</v>
          </cell>
          <cell r="Q25">
            <v>0</v>
          </cell>
        </row>
        <row r="26">
          <cell r="D26">
            <v>0</v>
          </cell>
          <cell r="E26">
            <v>0</v>
          </cell>
          <cell r="H26">
            <v>0</v>
          </cell>
          <cell r="K26">
            <v>0</v>
          </cell>
          <cell r="N26">
            <v>0</v>
          </cell>
          <cell r="Q26">
            <v>0</v>
          </cell>
        </row>
        <row r="27">
          <cell r="D27">
            <v>0</v>
          </cell>
          <cell r="E27">
            <v>0</v>
          </cell>
          <cell r="H27">
            <v>0</v>
          </cell>
          <cell r="K27">
            <v>0</v>
          </cell>
          <cell r="N27">
            <v>0</v>
          </cell>
          <cell r="Q27">
            <v>0</v>
          </cell>
        </row>
        <row r="28">
          <cell r="D28">
            <v>0</v>
          </cell>
          <cell r="E28">
            <v>0</v>
          </cell>
          <cell r="H28">
            <v>0</v>
          </cell>
          <cell r="K28">
            <v>0</v>
          </cell>
          <cell r="N28">
            <v>0</v>
          </cell>
          <cell r="Q28">
            <v>0</v>
          </cell>
        </row>
        <row r="29">
          <cell r="D29">
            <v>0</v>
          </cell>
          <cell r="E29">
            <v>0</v>
          </cell>
          <cell r="H29">
            <v>0</v>
          </cell>
          <cell r="K29">
            <v>0</v>
          </cell>
          <cell r="N29">
            <v>0</v>
          </cell>
          <cell r="Q29">
            <v>0</v>
          </cell>
        </row>
        <row r="30">
          <cell r="D30">
            <v>0</v>
          </cell>
          <cell r="E30">
            <v>0</v>
          </cell>
          <cell r="H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D31">
            <v>0</v>
          </cell>
          <cell r="E31">
            <v>0</v>
          </cell>
          <cell r="H31">
            <v>0</v>
          </cell>
          <cell r="K31">
            <v>0</v>
          </cell>
          <cell r="N31">
            <v>0</v>
          </cell>
          <cell r="Q31">
            <v>0</v>
          </cell>
        </row>
        <row r="32">
          <cell r="D32">
            <v>0</v>
          </cell>
          <cell r="E32">
            <v>0</v>
          </cell>
          <cell r="H32">
            <v>0</v>
          </cell>
          <cell r="K32">
            <v>0</v>
          </cell>
          <cell r="N32">
            <v>0</v>
          </cell>
          <cell r="Q32">
            <v>0</v>
          </cell>
        </row>
        <row r="33">
          <cell r="D33">
            <v>0</v>
          </cell>
          <cell r="E33">
            <v>0</v>
          </cell>
          <cell r="H33">
            <v>0</v>
          </cell>
          <cell r="K33">
            <v>0</v>
          </cell>
          <cell r="N33">
            <v>0</v>
          </cell>
          <cell r="Q33">
            <v>0</v>
          </cell>
        </row>
        <row r="34">
          <cell r="D34">
            <v>0</v>
          </cell>
          <cell r="E34">
            <v>0</v>
          </cell>
          <cell r="H34">
            <v>0</v>
          </cell>
          <cell r="K34">
            <v>0</v>
          </cell>
          <cell r="N34">
            <v>0</v>
          </cell>
          <cell r="Q34">
            <v>0</v>
          </cell>
        </row>
        <row r="35">
          <cell r="D35">
            <v>0</v>
          </cell>
          <cell r="E35">
            <v>0</v>
          </cell>
          <cell r="H35">
            <v>0</v>
          </cell>
          <cell r="K35">
            <v>0</v>
          </cell>
          <cell r="N35">
            <v>0</v>
          </cell>
          <cell r="Q35">
            <v>0</v>
          </cell>
        </row>
        <row r="36">
          <cell r="D36">
            <v>0</v>
          </cell>
          <cell r="E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7">
          <cell r="D37">
            <v>0</v>
          </cell>
          <cell r="E37">
            <v>0</v>
          </cell>
          <cell r="H37">
            <v>0</v>
          </cell>
          <cell r="K37">
            <v>0</v>
          </cell>
          <cell r="N37">
            <v>0</v>
          </cell>
          <cell r="Q37">
            <v>0</v>
          </cell>
        </row>
        <row r="38">
          <cell r="D38">
            <v>0</v>
          </cell>
          <cell r="E38">
            <v>0</v>
          </cell>
          <cell r="H38">
            <v>0</v>
          </cell>
          <cell r="K38">
            <v>0</v>
          </cell>
          <cell r="N38">
            <v>0</v>
          </cell>
          <cell r="Q38">
            <v>0</v>
          </cell>
        </row>
        <row r="39">
          <cell r="D39">
            <v>0</v>
          </cell>
          <cell r="E39">
            <v>0</v>
          </cell>
          <cell r="H39">
            <v>0</v>
          </cell>
          <cell r="K39">
            <v>0</v>
          </cell>
          <cell r="N39">
            <v>0</v>
          </cell>
          <cell r="Q39">
            <v>0</v>
          </cell>
        </row>
        <row r="40">
          <cell r="D40">
            <v>0</v>
          </cell>
          <cell r="E40">
            <v>0</v>
          </cell>
          <cell r="H40">
            <v>0</v>
          </cell>
          <cell r="K40">
            <v>0</v>
          </cell>
          <cell r="N40">
            <v>0</v>
          </cell>
          <cell r="Q40">
            <v>0</v>
          </cell>
        </row>
        <row r="41">
          <cell r="D41">
            <v>0</v>
          </cell>
          <cell r="E41">
            <v>0</v>
          </cell>
          <cell r="H41">
            <v>0</v>
          </cell>
          <cell r="K41">
            <v>0</v>
          </cell>
          <cell r="N41">
            <v>0</v>
          </cell>
          <cell r="Q41">
            <v>0</v>
          </cell>
        </row>
        <row r="42">
          <cell r="D42">
            <v>0</v>
          </cell>
          <cell r="E42">
            <v>0</v>
          </cell>
          <cell r="H42">
            <v>0</v>
          </cell>
          <cell r="K42">
            <v>0</v>
          </cell>
          <cell r="N42">
            <v>0</v>
          </cell>
          <cell r="Q42">
            <v>0</v>
          </cell>
        </row>
        <row r="43">
          <cell r="D43">
            <v>0</v>
          </cell>
          <cell r="E43">
            <v>0</v>
          </cell>
          <cell r="H43">
            <v>0</v>
          </cell>
          <cell r="K43">
            <v>0</v>
          </cell>
          <cell r="N43">
            <v>0</v>
          </cell>
          <cell r="Q43">
            <v>0</v>
          </cell>
        </row>
        <row r="44">
          <cell r="D44">
            <v>0</v>
          </cell>
          <cell r="E44">
            <v>0</v>
          </cell>
          <cell r="H44">
            <v>0</v>
          </cell>
          <cell r="K44">
            <v>0</v>
          </cell>
          <cell r="N44">
            <v>0</v>
          </cell>
          <cell r="Q44">
            <v>0</v>
          </cell>
        </row>
        <row r="45">
          <cell r="D45">
            <v>0</v>
          </cell>
          <cell r="E45">
            <v>0</v>
          </cell>
          <cell r="H45">
            <v>0</v>
          </cell>
          <cell r="K45">
            <v>0</v>
          </cell>
          <cell r="N45">
            <v>0</v>
          </cell>
          <cell r="Q45">
            <v>0</v>
          </cell>
        </row>
        <row r="46">
          <cell r="D46">
            <v>0</v>
          </cell>
          <cell r="E46">
            <v>0</v>
          </cell>
          <cell r="H46">
            <v>0</v>
          </cell>
          <cell r="K46">
            <v>0</v>
          </cell>
          <cell r="N46">
            <v>0</v>
          </cell>
          <cell r="Q46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réambule"/>
      <sheetName val="INFOS"/>
      <sheetName val="Feuille statique Hélico (2010)"/>
      <sheetName val="Feuille de vol Hélico (2010)"/>
      <sheetName val="Saisie officiels et org."/>
      <sheetName val="Saisie concurrents"/>
      <sheetName val="Fiche dossards"/>
      <sheetName val="Fiche régie radio"/>
      <sheetName val="Fiche pesée"/>
      <sheetName val="Fréquences"/>
      <sheetName val="Tirage au sort"/>
      <sheetName val="Ordre départ"/>
      <sheetName val="Résultats"/>
      <sheetName val="Résultats Imprimante"/>
      <sheetName val="Résultats_pilotes"/>
      <sheetName val="Résultats_envoi_FFAM"/>
      <sheetName val="PV concours_envoi_FFAM"/>
      <sheetName val="Dos1"/>
      <sheetName val="Dos2"/>
      <sheetName val="Dos3"/>
      <sheetName val="Dos4"/>
      <sheetName val="Dos5"/>
      <sheetName val="Dos6"/>
      <sheetName val="Dos7"/>
      <sheetName val="Dos8"/>
      <sheetName val="Dos9"/>
      <sheetName val="Dos10"/>
      <sheetName val="Dos11"/>
      <sheetName val="Dos12"/>
      <sheetName val="Dos13"/>
      <sheetName val="Dos14"/>
      <sheetName val="Dos15"/>
      <sheetName val="Dos16"/>
      <sheetName val="Dos17"/>
      <sheetName val="Dos18"/>
      <sheetName val="Dos19"/>
      <sheetName val="Dos20"/>
      <sheetName val="Voldos1"/>
      <sheetName val="Voldos2"/>
      <sheetName val="Voldos3"/>
      <sheetName val="Voldos4"/>
      <sheetName val="Voldos5"/>
      <sheetName val="Voldos6"/>
      <sheetName val="Voldos7"/>
      <sheetName val="Voldos8"/>
      <sheetName val="Voldos9"/>
      <sheetName val="Voldos10"/>
      <sheetName val="Voldos11"/>
      <sheetName val="Voldos12"/>
      <sheetName val="Voldos13"/>
      <sheetName val="Voldos14"/>
      <sheetName val="Voldos15"/>
      <sheetName val="dip1_H"/>
      <sheetName val="dip2_H"/>
      <sheetName val="dip3_H"/>
      <sheetName val="dip4_H"/>
      <sheetName val="dip5_H"/>
      <sheetName val="dip6_H"/>
      <sheetName val="dip7_H"/>
      <sheetName val="dip8_H"/>
      <sheetName val="dip9_H"/>
      <sheetName val="dip10_H"/>
      <sheetName val="dip11_H"/>
      <sheetName val="dip12_H"/>
      <sheetName val="dip13_H"/>
      <sheetName val="dip14_H"/>
      <sheetName val="dip15_H"/>
    </sheetNames>
    <sheetDataSet>
      <sheetData sheetId="12">
        <row r="3"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</row>
      </sheetData>
      <sheetData sheetId="17">
        <row r="17">
          <cell r="E17">
            <v>5</v>
          </cell>
        </row>
        <row r="18">
          <cell r="E18">
            <v>5</v>
          </cell>
        </row>
        <row r="19">
          <cell r="E19">
            <v>5</v>
          </cell>
        </row>
        <row r="20">
          <cell r="E20">
            <v>10</v>
          </cell>
        </row>
        <row r="21">
          <cell r="E21">
            <v>5</v>
          </cell>
        </row>
        <row r="22">
          <cell r="E22">
            <v>10</v>
          </cell>
        </row>
        <row r="23">
          <cell r="E23">
            <v>5</v>
          </cell>
        </row>
        <row r="24">
          <cell r="E24">
            <v>10</v>
          </cell>
        </row>
        <row r="25">
          <cell r="E25">
            <v>12</v>
          </cell>
        </row>
        <row r="26">
          <cell r="E26">
            <v>4</v>
          </cell>
        </row>
        <row r="27">
          <cell r="E27">
            <v>9</v>
          </cell>
        </row>
        <row r="28">
          <cell r="E28">
            <v>5</v>
          </cell>
        </row>
        <row r="29">
          <cell r="E29">
            <v>9</v>
          </cell>
        </row>
        <row r="30">
          <cell r="E30">
            <v>5</v>
          </cell>
        </row>
        <row r="36">
          <cell r="G36">
            <v>5</v>
          </cell>
        </row>
        <row r="37">
          <cell r="G37">
            <v>8</v>
          </cell>
        </row>
        <row r="38">
          <cell r="G38">
            <v>10</v>
          </cell>
        </row>
        <row r="39">
          <cell r="G39">
            <v>4</v>
          </cell>
        </row>
        <row r="40">
          <cell r="G40">
            <v>4</v>
          </cell>
        </row>
        <row r="41">
          <cell r="G41">
            <v>4</v>
          </cell>
        </row>
        <row r="42">
          <cell r="G42">
            <v>6</v>
          </cell>
        </row>
        <row r="43">
          <cell r="G43">
            <v>4</v>
          </cell>
        </row>
        <row r="44">
          <cell r="G44">
            <v>4</v>
          </cell>
        </row>
        <row r="45">
          <cell r="G45">
            <v>6</v>
          </cell>
        </row>
        <row r="46">
          <cell r="G46">
            <v>6</v>
          </cell>
        </row>
        <row r="47">
          <cell r="G47">
            <v>6</v>
          </cell>
        </row>
        <row r="48">
          <cell r="G48">
            <v>6</v>
          </cell>
        </row>
        <row r="49">
          <cell r="G49">
            <v>6</v>
          </cell>
        </row>
        <row r="50">
          <cell r="G50">
            <v>6</v>
          </cell>
        </row>
        <row r="51">
          <cell r="G51">
            <v>6</v>
          </cell>
        </row>
        <row r="52">
          <cell r="G52">
            <v>6</v>
          </cell>
        </row>
        <row r="53">
          <cell r="G53">
            <v>6</v>
          </cell>
        </row>
        <row r="54">
          <cell r="G54">
            <v>8</v>
          </cell>
        </row>
        <row r="55">
          <cell r="G55">
            <v>8</v>
          </cell>
        </row>
        <row r="56">
          <cell r="G56">
            <v>8</v>
          </cell>
        </row>
        <row r="57">
          <cell r="G57">
            <v>3</v>
          </cell>
        </row>
        <row r="58">
          <cell r="G58">
            <v>6</v>
          </cell>
        </row>
        <row r="59">
          <cell r="G59">
            <v>6</v>
          </cell>
        </row>
        <row r="60">
          <cell r="G60">
            <v>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Repas"/>
      <sheetName val="Dossards"/>
      <sheetName val="Détails des modèles"/>
      <sheetName val="Planning des vols"/>
      <sheetName val="planning13mn"/>
      <sheetName val="plannig12mn"/>
      <sheetName val="Feuil1"/>
    </sheetNames>
    <sheetDataSet>
      <sheetData sheetId="3">
        <row r="4">
          <cell r="B4" t="str">
            <v>NAT</v>
          </cell>
        </row>
        <row r="5">
          <cell r="B5" t="str">
            <v>NAT</v>
          </cell>
        </row>
        <row r="6">
          <cell r="B6" t="str">
            <v>NAT</v>
          </cell>
        </row>
        <row r="7">
          <cell r="B7" t="str">
            <v>NAT</v>
          </cell>
        </row>
        <row r="8">
          <cell r="B8" t="str">
            <v>F4C</v>
          </cell>
        </row>
        <row r="9">
          <cell r="B9" t="str">
            <v>NAT</v>
          </cell>
        </row>
        <row r="10">
          <cell r="B10" t="str">
            <v>F4C</v>
          </cell>
        </row>
        <row r="11">
          <cell r="B11" t="str">
            <v>NAT</v>
          </cell>
        </row>
        <row r="12">
          <cell r="B12" t="str">
            <v>F4C</v>
          </cell>
        </row>
        <row r="13">
          <cell r="B13" t="str">
            <v>F4C</v>
          </cell>
        </row>
        <row r="14">
          <cell r="B14" t="str">
            <v>F4C</v>
          </cell>
        </row>
        <row r="15">
          <cell r="B15" t="str">
            <v>NAT</v>
          </cell>
        </row>
        <row r="16">
          <cell r="B16" t="str">
            <v>F4C</v>
          </cell>
        </row>
        <row r="17">
          <cell r="B17" t="str">
            <v>F4C</v>
          </cell>
        </row>
        <row r="18">
          <cell r="B18" t="str">
            <v>F4C</v>
          </cell>
        </row>
        <row r="19">
          <cell r="B19" t="str">
            <v>F4C</v>
          </cell>
        </row>
        <row r="20">
          <cell r="B20" t="str">
            <v>F4C</v>
          </cell>
        </row>
        <row r="21">
          <cell r="B21" t="str">
            <v>F4C</v>
          </cell>
        </row>
        <row r="22">
          <cell r="B22" t="str">
            <v>NAT</v>
          </cell>
        </row>
        <row r="23">
          <cell r="B23" t="str">
            <v>NAT</v>
          </cell>
        </row>
        <row r="24">
          <cell r="B24" t="str">
            <v>NAT</v>
          </cell>
        </row>
        <row r="25">
          <cell r="B25" t="str">
            <v>NAT</v>
          </cell>
        </row>
        <row r="26">
          <cell r="B26" t="str">
            <v>NAT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éambule"/>
      <sheetName val="INFOS"/>
      <sheetName val="Feuille statique Hélico (2010)"/>
      <sheetName val="Feuille de vol Hélico (2010)"/>
      <sheetName val="Saisie officiels et org."/>
      <sheetName val="Saisie concurrents"/>
      <sheetName val="Fiche dossards"/>
      <sheetName val="Fiche régie radio"/>
      <sheetName val="Fiche pesée"/>
      <sheetName val="Fréquences"/>
      <sheetName val="Tirage au sort"/>
      <sheetName val="Ordre départ"/>
      <sheetName val="Résultats"/>
      <sheetName val="Résultats Imprimante"/>
      <sheetName val="Résultats_pilotes"/>
      <sheetName val="Résultats_envoi_FFAM"/>
      <sheetName val="PV concours_envoi_FFAM"/>
      <sheetName val="Dos1"/>
      <sheetName val="Dos2"/>
      <sheetName val="Dos3"/>
      <sheetName val="Dos4"/>
      <sheetName val="Dos5"/>
      <sheetName val="Dos6"/>
      <sheetName val="Dos7"/>
      <sheetName val="Dos8"/>
      <sheetName val="Dos9"/>
      <sheetName val="Dos10"/>
      <sheetName val="Dos11"/>
      <sheetName val="Dos12"/>
      <sheetName val="Dos13"/>
      <sheetName val="Dos14"/>
      <sheetName val="Dos15"/>
      <sheetName val="Dos16"/>
      <sheetName val="Dos17"/>
      <sheetName val="Dos18"/>
      <sheetName val="Dos19"/>
      <sheetName val="Dos20"/>
      <sheetName val="Voldos1"/>
      <sheetName val="Voldos2"/>
      <sheetName val="Voldos3"/>
      <sheetName val="Voldos4"/>
      <sheetName val="Voldos5"/>
      <sheetName val="Voldos6"/>
      <sheetName val="Voldos7"/>
      <sheetName val="Voldos8"/>
      <sheetName val="Voldos9"/>
      <sheetName val="Voldos10"/>
      <sheetName val="Voldos11"/>
      <sheetName val="Voldos12"/>
      <sheetName val="Voldos13"/>
      <sheetName val="Voldos14"/>
      <sheetName val="Voldos15"/>
      <sheetName val="dip1_H"/>
      <sheetName val="dip2_H"/>
      <sheetName val="dip3_H"/>
      <sheetName val="dip4_H"/>
      <sheetName val="dip5_H"/>
      <sheetName val="dip6_H"/>
      <sheetName val="dip7_H"/>
      <sheetName val="dip8_H"/>
      <sheetName val="dip9_H"/>
      <sheetName val="dip10_H"/>
      <sheetName val="dip11_H"/>
      <sheetName val="dip12_H"/>
      <sheetName val="dip13_H"/>
      <sheetName val="dip14_H"/>
      <sheetName val="dip15_H"/>
    </sheetNames>
    <sheetDataSet>
      <sheetData sheetId="12">
        <row r="3"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</row>
      </sheetData>
      <sheetData sheetId="17">
        <row r="17">
          <cell r="E17">
            <v>5</v>
          </cell>
        </row>
        <row r="18">
          <cell r="E18">
            <v>5</v>
          </cell>
        </row>
        <row r="19">
          <cell r="E19">
            <v>5</v>
          </cell>
        </row>
        <row r="20">
          <cell r="E20">
            <v>10</v>
          </cell>
        </row>
        <row r="21">
          <cell r="E21">
            <v>5</v>
          </cell>
        </row>
        <row r="22">
          <cell r="E22">
            <v>10</v>
          </cell>
        </row>
        <row r="23">
          <cell r="E23">
            <v>5</v>
          </cell>
        </row>
        <row r="24">
          <cell r="E24">
            <v>10</v>
          </cell>
        </row>
        <row r="25">
          <cell r="E25">
            <v>12</v>
          </cell>
        </row>
        <row r="26">
          <cell r="E26">
            <v>4</v>
          </cell>
        </row>
        <row r="27">
          <cell r="E27">
            <v>9</v>
          </cell>
        </row>
        <row r="28">
          <cell r="E28">
            <v>5</v>
          </cell>
        </row>
        <row r="29">
          <cell r="E29">
            <v>9</v>
          </cell>
        </row>
        <row r="30">
          <cell r="E30">
            <v>5</v>
          </cell>
        </row>
        <row r="36">
          <cell r="G36">
            <v>5</v>
          </cell>
        </row>
        <row r="37">
          <cell r="G37">
            <v>8</v>
          </cell>
        </row>
        <row r="38">
          <cell r="G38">
            <v>10</v>
          </cell>
        </row>
        <row r="39">
          <cell r="G39">
            <v>4</v>
          </cell>
        </row>
        <row r="40">
          <cell r="G40">
            <v>4</v>
          </cell>
        </row>
        <row r="41">
          <cell r="G41">
            <v>4</v>
          </cell>
        </row>
        <row r="42">
          <cell r="G42">
            <v>6</v>
          </cell>
        </row>
        <row r="43">
          <cell r="G43">
            <v>4</v>
          </cell>
        </row>
        <row r="44">
          <cell r="G44">
            <v>4</v>
          </cell>
        </row>
        <row r="45">
          <cell r="G45">
            <v>6</v>
          </cell>
        </row>
        <row r="46">
          <cell r="G46">
            <v>6</v>
          </cell>
        </row>
        <row r="47">
          <cell r="G47">
            <v>6</v>
          </cell>
        </row>
        <row r="48">
          <cell r="G48">
            <v>6</v>
          </cell>
        </row>
        <row r="49">
          <cell r="G49">
            <v>6</v>
          </cell>
        </row>
        <row r="50">
          <cell r="G50">
            <v>6</v>
          </cell>
        </row>
        <row r="51">
          <cell r="G51">
            <v>6</v>
          </cell>
        </row>
        <row r="52">
          <cell r="G52">
            <v>6</v>
          </cell>
        </row>
        <row r="53">
          <cell r="G53">
            <v>6</v>
          </cell>
        </row>
        <row r="54">
          <cell r="G54">
            <v>8</v>
          </cell>
        </row>
        <row r="55">
          <cell r="G55">
            <v>8</v>
          </cell>
        </row>
        <row r="56">
          <cell r="G56">
            <v>8</v>
          </cell>
        </row>
        <row r="57">
          <cell r="G57">
            <v>3</v>
          </cell>
        </row>
        <row r="58">
          <cell r="G58">
            <v>6</v>
          </cell>
        </row>
        <row r="59">
          <cell r="G59">
            <v>6</v>
          </cell>
        </row>
        <row r="60">
          <cell r="G60">
            <v>6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F_2010"/>
      <sheetName val="CF"/>
      <sheetName val="CF_2011"/>
      <sheetName val="Maquette_Avion2010"/>
      <sheetName val="Résultats_CF_Blois_avions"/>
      <sheetName val="Résultats_CF_Blois_Hélicos"/>
      <sheetName val="Maquette_Avion2009"/>
      <sheetName val="Maquette planeur2009"/>
      <sheetName val="Maquette_Avion2008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F3B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VL Extérieur"/>
      <sheetName val="VL Intérieur"/>
      <sheetName val="VCC"/>
      <sheetName val="Avion voltige Indoor RC"/>
      <sheetName val="Avion voltige RC"/>
      <sheetName val="VGM"/>
      <sheetName val="Hélicoptère voltige RC"/>
      <sheetName val="Racer"/>
      <sheetName val="Maquette RC"/>
      <sheetName val="Maquette planeur"/>
      <sheetName val="Motoplaneur électrique"/>
      <sheetName val="Electro 7 "/>
      <sheetName val="F3B"/>
      <sheetName val="F3F"/>
      <sheetName val="F3J"/>
      <sheetName val="F3K"/>
      <sheetName val="F3Q"/>
      <sheetName val="FF 2000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vion voltige RC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Repas"/>
      <sheetName val="Dossards"/>
      <sheetName val="Détails des modèles"/>
      <sheetName val="Planning des vols"/>
      <sheetName val="planning13mn"/>
      <sheetName val="plannig12mn"/>
      <sheetName val="Feuil1"/>
    </sheetNames>
    <sheetDataSet>
      <sheetData sheetId="3">
        <row r="4">
          <cell r="B4" t="str">
            <v>NAT</v>
          </cell>
        </row>
        <row r="5">
          <cell r="B5" t="str">
            <v>NAT</v>
          </cell>
        </row>
        <row r="6">
          <cell r="B6" t="str">
            <v>NAT</v>
          </cell>
        </row>
        <row r="7">
          <cell r="B7" t="str">
            <v>NAT</v>
          </cell>
        </row>
        <row r="8">
          <cell r="B8" t="str">
            <v>F4C</v>
          </cell>
        </row>
        <row r="9">
          <cell r="B9" t="str">
            <v>NAT</v>
          </cell>
        </row>
        <row r="10">
          <cell r="B10" t="str">
            <v>F4C</v>
          </cell>
        </row>
        <row r="11">
          <cell r="B11" t="str">
            <v>NAT</v>
          </cell>
        </row>
        <row r="12">
          <cell r="B12" t="str">
            <v>F4C</v>
          </cell>
        </row>
        <row r="13">
          <cell r="B13" t="str">
            <v>F4C</v>
          </cell>
        </row>
        <row r="14">
          <cell r="B14" t="str">
            <v>F4C</v>
          </cell>
        </row>
        <row r="15">
          <cell r="B15" t="str">
            <v>NAT</v>
          </cell>
        </row>
        <row r="16">
          <cell r="B16" t="str">
            <v>F4C</v>
          </cell>
        </row>
        <row r="17">
          <cell r="B17" t="str">
            <v>F4C</v>
          </cell>
        </row>
        <row r="18">
          <cell r="B18" t="str">
            <v>F4C</v>
          </cell>
        </row>
        <row r="19">
          <cell r="B19" t="str">
            <v>F4C</v>
          </cell>
        </row>
        <row r="20">
          <cell r="B20" t="str">
            <v>F4C</v>
          </cell>
        </row>
        <row r="21">
          <cell r="B21" t="str">
            <v>F4C</v>
          </cell>
        </row>
        <row r="22">
          <cell r="B22" t="str">
            <v>NAT</v>
          </cell>
        </row>
        <row r="23">
          <cell r="B23" t="str">
            <v>NAT</v>
          </cell>
        </row>
        <row r="24">
          <cell r="B24" t="str">
            <v>NAT</v>
          </cell>
        </row>
        <row r="25">
          <cell r="B25" t="str">
            <v>NAT</v>
          </cell>
        </row>
        <row r="26">
          <cell r="B26" t="str">
            <v>NAT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F3K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Electro 7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Repas"/>
      <sheetName val="Dossards"/>
      <sheetName val="Détails des modèles"/>
      <sheetName val="Planning des vols"/>
      <sheetName val="planning13mn"/>
      <sheetName val="plannig12mn"/>
      <sheetName val="Feuil1"/>
    </sheetNames>
    <sheetDataSet>
      <sheetData sheetId="3">
        <row r="4">
          <cell r="B4" t="str">
            <v>NAT</v>
          </cell>
        </row>
        <row r="5">
          <cell r="B5" t="str">
            <v>NAT</v>
          </cell>
        </row>
        <row r="6">
          <cell r="B6" t="str">
            <v>NAT</v>
          </cell>
        </row>
        <row r="7">
          <cell r="B7" t="str">
            <v>NAT</v>
          </cell>
        </row>
        <row r="8">
          <cell r="B8" t="str">
            <v>F4C</v>
          </cell>
        </row>
        <row r="9">
          <cell r="B9" t="str">
            <v>NAT</v>
          </cell>
        </row>
        <row r="10">
          <cell r="B10" t="str">
            <v>F4C</v>
          </cell>
        </row>
        <row r="11">
          <cell r="B11" t="str">
            <v>NAT</v>
          </cell>
        </row>
        <row r="12">
          <cell r="B12" t="str">
            <v>F4C</v>
          </cell>
        </row>
        <row r="13">
          <cell r="B13" t="str">
            <v>F4C</v>
          </cell>
        </row>
        <row r="14">
          <cell r="B14" t="str">
            <v>F4C</v>
          </cell>
        </row>
        <row r="15">
          <cell r="B15" t="str">
            <v>NAT</v>
          </cell>
        </row>
        <row r="16">
          <cell r="B16" t="str">
            <v>F4C</v>
          </cell>
        </row>
        <row r="17">
          <cell r="B17" t="str">
            <v>F4C</v>
          </cell>
        </row>
        <row r="18">
          <cell r="B18" t="str">
            <v>F4C</v>
          </cell>
        </row>
        <row r="19">
          <cell r="B19" t="str">
            <v>F4C</v>
          </cell>
        </row>
        <row r="20">
          <cell r="B20" t="str">
            <v>F4C</v>
          </cell>
        </row>
        <row r="21">
          <cell r="B21" t="str">
            <v>F4C</v>
          </cell>
        </row>
        <row r="22">
          <cell r="B22" t="str">
            <v>NAT</v>
          </cell>
        </row>
        <row r="23">
          <cell r="B23" t="str">
            <v>NAT</v>
          </cell>
        </row>
        <row r="24">
          <cell r="B24" t="str">
            <v>NAT</v>
          </cell>
        </row>
        <row r="25">
          <cell r="B25" t="str">
            <v>NAT</v>
          </cell>
        </row>
        <row r="26">
          <cell r="B26" t="str">
            <v>NAT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F_2010"/>
      <sheetName val="CF"/>
      <sheetName val="CF_2011"/>
      <sheetName val="Maquette_Avion2010"/>
      <sheetName val="Résultats_CF_Blois_avions"/>
      <sheetName val="Résultats_CF_Blois_Hélicos"/>
      <sheetName val="Maquette_Avion2009"/>
      <sheetName val="Maquette planeur2009"/>
      <sheetName val="Maquette_Avion2008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quette RC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éambule"/>
      <sheetName val="INFOS"/>
      <sheetName val="Coeef."/>
      <sheetName val="Static"/>
      <sheetName val="Static (Blois)"/>
      <sheetName val="Vol"/>
      <sheetName val="Vol (Blois)"/>
      <sheetName val="éti_Régie"/>
      <sheetName val="hangar"/>
      <sheetName val="Officiels_org_"/>
      <sheetName val="Saisie concurrents"/>
      <sheetName val="Dossiers et Dossards"/>
      <sheetName val="Renseignement maquette"/>
      <sheetName val="régie radio"/>
      <sheetName val="pesée"/>
      <sheetName val="Fréquences"/>
      <sheetName val="Tirage au sort"/>
      <sheetName val="Ordre de départ"/>
      <sheetName val="Résultats"/>
      <sheetName val="Résultats imprimante"/>
      <sheetName val="Sélection F4C"/>
      <sheetName val="PV concours_FFAM"/>
      <sheetName val="Résultats_FFAM"/>
      <sheetName val="vol 1 juges F4C"/>
      <sheetName val="vol 2 juges F4C"/>
      <sheetName val="vol 3 juges F4C"/>
      <sheetName val="Graph VOL 1 F4C"/>
      <sheetName val="Graph VOL 2 F4C"/>
      <sheetName val="Graph VOL 3 F4C"/>
      <sheetName val="vol 1 juges Nat"/>
      <sheetName val="vol 2 juges Nat"/>
      <sheetName val="vol 3 juges NAT"/>
      <sheetName val="Graph VOL 1 NAT"/>
      <sheetName val="Graph VOL 2 NAT"/>
      <sheetName val="Graph VOL 3 NAT"/>
      <sheetName val="RécapStatic 1"/>
      <sheetName val="RécapStatic 2"/>
      <sheetName val="RécapStatic 3"/>
      <sheetName val="RécapStatic 4"/>
      <sheetName val="RécapStatic 5"/>
      <sheetName val="RécapStatic 6"/>
      <sheetName val="RécapVol 1 juge (1)"/>
      <sheetName val="RécapVol 1 juge (2)"/>
      <sheetName val="RécapVol 1 juge (3)"/>
      <sheetName val="RécapVol 1 juge (4)"/>
      <sheetName val="RécapVol 1 juge (5)"/>
      <sheetName val="RécapVol 1 juge (6)"/>
      <sheetName val="RécapVol 2 juge (1)"/>
      <sheetName val="RécapVol 2 juge (2)"/>
      <sheetName val="RécapVol 2 juge (3)"/>
      <sheetName val="RécapVol 2 juge (4)"/>
      <sheetName val="RécapVol 2 juge (5)"/>
      <sheetName val="RécapVol 2 juge (6)"/>
      <sheetName val="RécapVol 3 juge (1)"/>
      <sheetName val="RécapVol 3 juge (2)"/>
      <sheetName val="RécapVol 3 juge (3)"/>
      <sheetName val="RécapVol 3 juge (4)"/>
      <sheetName val="RécapVol 3 juge (5)"/>
      <sheetName val="RécapVol 3 juge (6)"/>
      <sheetName val="Dos1"/>
      <sheetName val="Dos2"/>
      <sheetName val="Dos3"/>
      <sheetName val="Dos4"/>
      <sheetName val="Dos5"/>
      <sheetName val="Dos6"/>
      <sheetName val="Dos7"/>
      <sheetName val="Dos8"/>
      <sheetName val="Dos9"/>
      <sheetName val="Dos10"/>
      <sheetName val="Dos11"/>
      <sheetName val="Dos12"/>
      <sheetName val="Dos13"/>
      <sheetName val="Dos14"/>
      <sheetName val="Dos15"/>
      <sheetName val="Dos16"/>
      <sheetName val="Dos17"/>
      <sheetName val="Dos18"/>
      <sheetName val="Dos19"/>
      <sheetName val="Dos20"/>
      <sheetName val="Dos21"/>
      <sheetName val="Dos22"/>
      <sheetName val="Dos23"/>
      <sheetName val="Dos24"/>
      <sheetName val="Dos25"/>
      <sheetName val="Dos26"/>
      <sheetName val="Dos27"/>
      <sheetName val="Dos28"/>
      <sheetName val="Dos29"/>
      <sheetName val="Dos30"/>
      <sheetName val="Dos31"/>
      <sheetName val="Dos32"/>
      <sheetName val="Dos33"/>
      <sheetName val="Dos34"/>
      <sheetName val="Dos35"/>
      <sheetName val="Dos36"/>
      <sheetName val="Dos37"/>
      <sheetName val="Dos38"/>
      <sheetName val="Dos39"/>
      <sheetName val="Dos40"/>
      <sheetName val="Fvol1"/>
      <sheetName val="Fvol2"/>
      <sheetName val="Fvol3"/>
      <sheetName val="Fvol4"/>
      <sheetName val="Fvol5"/>
      <sheetName val="Fvol6"/>
      <sheetName val="Fvol7"/>
      <sheetName val="Fvol8"/>
      <sheetName val="Fvol9"/>
      <sheetName val="Fvol10"/>
      <sheetName val="Fvol11"/>
      <sheetName val="Fvol12"/>
      <sheetName val="Fvol13"/>
      <sheetName val="Fvol14"/>
      <sheetName val="Fvol15"/>
      <sheetName val="Fvol16"/>
      <sheetName val="Fvol17"/>
      <sheetName val="Fvol18"/>
      <sheetName val="Fvol19"/>
      <sheetName val="Fvol20"/>
      <sheetName val="Fvol21"/>
      <sheetName val="Fvol22"/>
      <sheetName val="Fvol23"/>
      <sheetName val="Fvol24"/>
      <sheetName val="Fvol25"/>
      <sheetName val="Fvol26"/>
      <sheetName val="Fvol27"/>
      <sheetName val="Fvol28"/>
      <sheetName val="Fvol29"/>
      <sheetName val="Fvol30"/>
      <sheetName val="Fvol31"/>
      <sheetName val="Fvol32"/>
      <sheetName val="Fvol33"/>
      <sheetName val="Fvol34"/>
      <sheetName val="Fvol35"/>
      <sheetName val="Fvol36"/>
      <sheetName val="Fvol37"/>
      <sheetName val="Fvol38"/>
      <sheetName val="Fvol39"/>
      <sheetName val="Fvol40"/>
      <sheetName val="dip1"/>
      <sheetName val="dip2"/>
      <sheetName val="dip3"/>
      <sheetName val="dip4"/>
      <sheetName val="dip5"/>
      <sheetName val="dip6"/>
      <sheetName val="dip7"/>
      <sheetName val="dip8"/>
      <sheetName val="dip9"/>
      <sheetName val="dip10"/>
      <sheetName val="dip11"/>
      <sheetName val="dip12"/>
      <sheetName val="dip13"/>
      <sheetName val="dip14"/>
      <sheetName val="dip15"/>
      <sheetName val="dip16"/>
      <sheetName val="dip17"/>
      <sheetName val="dip18"/>
      <sheetName val="dip19"/>
      <sheetName val="dip20"/>
      <sheetName val="dip21"/>
      <sheetName val="dip22"/>
      <sheetName val="dip23"/>
      <sheetName val="dip24"/>
      <sheetName val="dip25"/>
      <sheetName val="dip26"/>
      <sheetName val="dip27"/>
      <sheetName val="dip28"/>
      <sheetName val="dip29"/>
      <sheetName val="dip30"/>
      <sheetName val="dip31"/>
      <sheetName val="dip32"/>
      <sheetName val="dip33"/>
      <sheetName val="dip34"/>
      <sheetName val="dip35"/>
      <sheetName val="dip36"/>
      <sheetName val="dip37"/>
      <sheetName val="dip38"/>
      <sheetName val="dip39"/>
      <sheetName val="dip40"/>
    </sheetNames>
    <sheetDataSet>
      <sheetData sheetId="15">
        <row r="4">
          <cell r="D4">
            <v>41200</v>
          </cell>
          <cell r="E4">
            <v>0</v>
          </cell>
        </row>
        <row r="5">
          <cell r="D5">
            <v>41060</v>
          </cell>
          <cell r="E5">
            <v>0</v>
          </cell>
        </row>
        <row r="6">
          <cell r="D6" t="str">
            <v>2,4 GHZ</v>
          </cell>
          <cell r="E6" t="str">
            <v>2,4 GHZ</v>
          </cell>
        </row>
        <row r="7">
          <cell r="D7">
            <v>41040</v>
          </cell>
          <cell r="E7">
            <v>0</v>
          </cell>
        </row>
        <row r="8">
          <cell r="D8" t="str">
            <v>2,4 GHZ</v>
          </cell>
          <cell r="E8" t="str">
            <v>2,4 GHZ</v>
          </cell>
        </row>
        <row r="9">
          <cell r="D9">
            <v>72270</v>
          </cell>
          <cell r="E9">
            <v>0</v>
          </cell>
        </row>
        <row r="10">
          <cell r="D10" t="str">
            <v>2,4 GHZ</v>
          </cell>
          <cell r="E10" t="str">
            <v>2,4 GHZ</v>
          </cell>
        </row>
        <row r="11">
          <cell r="D11" t="str">
            <v>2,4 GHZ</v>
          </cell>
          <cell r="E11" t="str">
            <v>2,4 GHZ</v>
          </cell>
        </row>
        <row r="12">
          <cell r="D12">
            <v>41080</v>
          </cell>
          <cell r="E12">
            <v>0</v>
          </cell>
        </row>
        <row r="13">
          <cell r="D13" t="str">
            <v>2,4 GHZ</v>
          </cell>
          <cell r="E13" t="str">
            <v>2,4 GHZ</v>
          </cell>
        </row>
        <row r="14">
          <cell r="D14" t="str">
            <v>2,4 GHZ</v>
          </cell>
          <cell r="E14" t="str">
            <v>2,4 GHZ</v>
          </cell>
        </row>
        <row r="15">
          <cell r="D15" t="str">
            <v>2,4 GHZ</v>
          </cell>
          <cell r="E15" t="str">
            <v>2,4 GHZ</v>
          </cell>
        </row>
        <row r="16">
          <cell r="D16" t="str">
            <v>2,4 GHZ</v>
          </cell>
          <cell r="E16" t="str">
            <v>2,4 GHZ</v>
          </cell>
        </row>
        <row r="17">
          <cell r="D17">
            <v>72450</v>
          </cell>
          <cell r="E17">
            <v>0</v>
          </cell>
        </row>
        <row r="18">
          <cell r="D18" t="str">
            <v>2,4 GHZ</v>
          </cell>
          <cell r="E18" t="str">
            <v>2,4 GHZ</v>
          </cell>
        </row>
        <row r="19">
          <cell r="D19">
            <v>0</v>
          </cell>
          <cell r="E19">
            <v>0</v>
          </cell>
        </row>
        <row r="20">
          <cell r="D20">
            <v>41160</v>
          </cell>
          <cell r="E20">
            <v>41050</v>
          </cell>
        </row>
        <row r="21">
          <cell r="D21" t="str">
            <v>2,4 GHZ</v>
          </cell>
          <cell r="E21" t="str">
            <v>2,4 GHZ</v>
          </cell>
        </row>
        <row r="22">
          <cell r="D22" t="str">
            <v>2,4 GHZ</v>
          </cell>
          <cell r="E22" t="str">
            <v>2,4 GHZ</v>
          </cell>
        </row>
        <row r="23">
          <cell r="D23">
            <v>41070</v>
          </cell>
          <cell r="E23">
            <v>0</v>
          </cell>
        </row>
        <row r="24">
          <cell r="D24">
            <v>41050</v>
          </cell>
          <cell r="E24">
            <v>41200</v>
          </cell>
        </row>
        <row r="25">
          <cell r="D25" t="str">
            <v>2,4 GHZ</v>
          </cell>
          <cell r="E25" t="str">
            <v>2,4 GHZ</v>
          </cell>
        </row>
        <row r="26">
          <cell r="D26" t="str">
            <v>2,4 GHZ</v>
          </cell>
          <cell r="E26" t="str">
            <v>2,4 GHZ</v>
          </cell>
        </row>
        <row r="27">
          <cell r="D27">
            <v>41160</v>
          </cell>
          <cell r="E27">
            <v>41030</v>
          </cell>
        </row>
        <row r="28">
          <cell r="D28" t="str">
            <v>2,4 GHZ</v>
          </cell>
          <cell r="E28" t="str">
            <v>2,4 GHZ</v>
          </cell>
        </row>
        <row r="29">
          <cell r="D29">
            <v>41040</v>
          </cell>
          <cell r="E29">
            <v>0</v>
          </cell>
        </row>
        <row r="30">
          <cell r="D30">
            <v>41160</v>
          </cell>
          <cell r="E30">
            <v>0</v>
          </cell>
        </row>
        <row r="31">
          <cell r="D31">
            <v>72470</v>
          </cell>
          <cell r="E31">
            <v>0</v>
          </cell>
        </row>
        <row r="32">
          <cell r="D32">
            <v>41170</v>
          </cell>
          <cell r="E32">
            <v>0</v>
          </cell>
        </row>
        <row r="33">
          <cell r="D33" t="str">
            <v>2,4 GHZ</v>
          </cell>
          <cell r="E33" t="str">
            <v>2,4 GHZ</v>
          </cell>
        </row>
        <row r="34">
          <cell r="D34">
            <v>41160</v>
          </cell>
          <cell r="E34">
            <v>41130</v>
          </cell>
        </row>
        <row r="35">
          <cell r="D35">
            <v>41200</v>
          </cell>
          <cell r="E35">
            <v>0</v>
          </cell>
        </row>
        <row r="36">
          <cell r="D36">
            <v>41080</v>
          </cell>
          <cell r="E36">
            <v>41060</v>
          </cell>
        </row>
        <row r="37">
          <cell r="D37">
            <v>41160</v>
          </cell>
          <cell r="E37">
            <v>41060</v>
          </cell>
        </row>
        <row r="38">
          <cell r="D38">
            <v>41030</v>
          </cell>
          <cell r="E38">
            <v>41180</v>
          </cell>
        </row>
        <row r="39">
          <cell r="D39">
            <v>41170</v>
          </cell>
          <cell r="E39">
            <v>0</v>
          </cell>
        </row>
        <row r="40">
          <cell r="D40">
            <v>0</v>
          </cell>
          <cell r="E40">
            <v>0</v>
          </cell>
        </row>
        <row r="41">
          <cell r="D41" t="str">
            <v>fre38</v>
          </cell>
          <cell r="E41" t="str">
            <v>freq38</v>
          </cell>
        </row>
        <row r="42">
          <cell r="D42" t="str">
            <v>fre39</v>
          </cell>
          <cell r="E42" t="str">
            <v>freq39</v>
          </cell>
        </row>
        <row r="43">
          <cell r="D43" t="str">
            <v>fre40</v>
          </cell>
          <cell r="E43" t="str">
            <v>freq40</v>
          </cell>
        </row>
      </sheetData>
      <sheetData sheetId="16">
        <row r="4">
          <cell r="D4" t="str">
            <v>RENOU Daniel</v>
          </cell>
          <cell r="E4">
            <v>0</v>
          </cell>
        </row>
        <row r="5">
          <cell r="D5" t="str">
            <v>BUSOM Fabien</v>
          </cell>
          <cell r="E5">
            <v>0</v>
          </cell>
        </row>
        <row r="6">
          <cell r="D6" t="str">
            <v>HENRY Bruno</v>
          </cell>
          <cell r="E6">
            <v>0</v>
          </cell>
        </row>
        <row r="7">
          <cell r="D7" t="str">
            <v>NIETO Roger</v>
          </cell>
          <cell r="E7">
            <v>0</v>
          </cell>
        </row>
        <row r="8">
          <cell r="D8" t="str">
            <v>FLAGEOLET Pierre</v>
          </cell>
          <cell r="E8">
            <v>0</v>
          </cell>
        </row>
        <row r="9">
          <cell r="D9" t="str">
            <v>ACCART Philippe</v>
          </cell>
          <cell r="E9">
            <v>0</v>
          </cell>
        </row>
        <row r="10">
          <cell r="D10" t="str">
            <v>CAPIOD Léon</v>
          </cell>
          <cell r="E10">
            <v>0</v>
          </cell>
        </row>
        <row r="11">
          <cell r="D11" t="str">
            <v>BUEB Yannick</v>
          </cell>
          <cell r="E11">
            <v>0</v>
          </cell>
        </row>
        <row r="12">
          <cell r="D12" t="str">
            <v>DEPAUX Sophie</v>
          </cell>
          <cell r="E12">
            <v>0</v>
          </cell>
        </row>
        <row r="13">
          <cell r="D13" t="str">
            <v>BOBO Jean Francois</v>
          </cell>
          <cell r="E13">
            <v>0</v>
          </cell>
        </row>
        <row r="14">
          <cell r="D14" t="str">
            <v>PERUSSAULT Stéphane</v>
          </cell>
          <cell r="E14">
            <v>0</v>
          </cell>
        </row>
        <row r="15">
          <cell r="D15" t="str">
            <v>BOISSIERE Pierre</v>
          </cell>
          <cell r="E15">
            <v>0</v>
          </cell>
        </row>
        <row r="16">
          <cell r="D16" t="str">
            <v>LEVY Marc</v>
          </cell>
          <cell r="E16">
            <v>0</v>
          </cell>
        </row>
        <row r="17">
          <cell r="D17" t="str">
            <v>LAFFITE André</v>
          </cell>
          <cell r="E17">
            <v>0</v>
          </cell>
        </row>
        <row r="18">
          <cell r="D18" t="str">
            <v>BOURLETTE Michel</v>
          </cell>
          <cell r="E18">
            <v>0</v>
          </cell>
        </row>
        <row r="19">
          <cell r="D19" t="str">
            <v>MARTIN Michel</v>
          </cell>
          <cell r="E19">
            <v>0</v>
          </cell>
        </row>
        <row r="20">
          <cell r="D20" t="str">
            <v>BOUDOU Brice</v>
          </cell>
          <cell r="E20">
            <v>0</v>
          </cell>
        </row>
        <row r="21">
          <cell r="D21" t="str">
            <v>BOULANGER Daniel</v>
          </cell>
          <cell r="E21">
            <v>0</v>
          </cell>
        </row>
        <row r="22">
          <cell r="D22" t="str">
            <v>BALAGUER Jacques</v>
          </cell>
          <cell r="E22">
            <v>0</v>
          </cell>
        </row>
        <row r="23">
          <cell r="D23" t="str">
            <v>SOLARI Edmont</v>
          </cell>
          <cell r="E23">
            <v>0</v>
          </cell>
        </row>
        <row r="24">
          <cell r="D24" t="str">
            <v>DECOUVELAERE Eric</v>
          </cell>
          <cell r="E24">
            <v>0</v>
          </cell>
        </row>
        <row r="25">
          <cell r="D25" t="str">
            <v>GRONOW Werner</v>
          </cell>
          <cell r="E25">
            <v>0</v>
          </cell>
        </row>
        <row r="26">
          <cell r="D26" t="str">
            <v>MARLIN Francois</v>
          </cell>
          <cell r="E26">
            <v>0</v>
          </cell>
        </row>
        <row r="27">
          <cell r="D27" t="str">
            <v>CHARONDIERE Gilles</v>
          </cell>
          <cell r="E27">
            <v>0</v>
          </cell>
        </row>
        <row r="28">
          <cell r="D28" t="str">
            <v>FORGEARD Johann</v>
          </cell>
          <cell r="E28">
            <v>0</v>
          </cell>
        </row>
      </sheetData>
      <sheetData sheetId="20">
        <row r="4">
          <cell r="H4">
            <v>2611.5</v>
          </cell>
          <cell r="I4">
            <v>1937</v>
          </cell>
        </row>
        <row r="5">
          <cell r="H5">
            <v>2508</v>
          </cell>
          <cell r="I5">
            <v>2325.25</v>
          </cell>
        </row>
        <row r="6">
          <cell r="H6">
            <v>2250</v>
          </cell>
          <cell r="I6">
            <v>2042</v>
          </cell>
        </row>
        <row r="7">
          <cell r="H7">
            <v>2413.5</v>
          </cell>
          <cell r="I7">
            <v>2305.5</v>
          </cell>
        </row>
        <row r="8">
          <cell r="H8">
            <v>2312</v>
          </cell>
          <cell r="I8">
            <v>2023.5</v>
          </cell>
        </row>
        <row r="9">
          <cell r="H9">
            <v>2355.5</v>
          </cell>
          <cell r="I9">
            <v>2133.25</v>
          </cell>
        </row>
        <row r="10">
          <cell r="H10">
            <v>2295</v>
          </cell>
          <cell r="I10">
            <v>1686.75</v>
          </cell>
        </row>
        <row r="11">
          <cell r="H11">
            <v>0</v>
          </cell>
          <cell r="I11">
            <v>0</v>
          </cell>
        </row>
        <row r="12">
          <cell r="H12">
            <v>1940.5</v>
          </cell>
          <cell r="I12">
            <v>600.5</v>
          </cell>
        </row>
        <row r="13">
          <cell r="H13">
            <v>2478.5</v>
          </cell>
          <cell r="I13">
            <v>2175.5</v>
          </cell>
        </row>
        <row r="14">
          <cell r="H14">
            <v>2109</v>
          </cell>
          <cell r="I14">
            <v>2168.5</v>
          </cell>
        </row>
        <row r="15">
          <cell r="H15">
            <v>2439</v>
          </cell>
          <cell r="I15">
            <v>1788.5</v>
          </cell>
        </row>
        <row r="16">
          <cell r="H16">
            <v>2697</v>
          </cell>
          <cell r="I16">
            <v>2424.25</v>
          </cell>
        </row>
        <row r="17">
          <cell r="H17">
            <v>0</v>
          </cell>
          <cell r="I17">
            <v>0</v>
          </cell>
        </row>
        <row r="18">
          <cell r="H18">
            <v>2428</v>
          </cell>
          <cell r="I18">
            <v>1639.75</v>
          </cell>
        </row>
        <row r="19">
          <cell r="H19">
            <v>0</v>
          </cell>
          <cell r="I19">
            <v>0</v>
          </cell>
        </row>
        <row r="20">
          <cell r="H20">
            <v>0</v>
          </cell>
          <cell r="I20">
            <v>0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  <row r="26">
          <cell r="H26">
            <v>0</v>
          </cell>
          <cell r="I26">
            <v>0</v>
          </cell>
        </row>
        <row r="27">
          <cell r="H27">
            <v>0</v>
          </cell>
          <cell r="I27">
            <v>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  <row r="31">
          <cell r="H31">
            <v>0</v>
          </cell>
          <cell r="I31">
            <v>0</v>
          </cell>
        </row>
        <row r="32">
          <cell r="H32">
            <v>0</v>
          </cell>
          <cell r="I32">
            <v>0</v>
          </cell>
        </row>
        <row r="33">
          <cell r="H33">
            <v>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5">
          <cell r="H35">
            <v>0</v>
          </cell>
          <cell r="I35">
            <v>0</v>
          </cell>
        </row>
        <row r="36">
          <cell r="H36">
            <v>0</v>
          </cell>
          <cell r="I36">
            <v>0</v>
          </cell>
        </row>
        <row r="37">
          <cell r="H37">
            <v>0</v>
          </cell>
          <cell r="I37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0</v>
          </cell>
          <cell r="I40">
            <v>0</v>
          </cell>
        </row>
        <row r="41">
          <cell r="H41">
            <v>0</v>
          </cell>
          <cell r="I41">
            <v>0</v>
          </cell>
        </row>
        <row r="42">
          <cell r="H42">
            <v>0</v>
          </cell>
          <cell r="I42">
            <v>0</v>
          </cell>
        </row>
        <row r="43">
          <cell r="H43">
            <v>0</v>
          </cell>
          <cell r="I43">
            <v>0</v>
          </cell>
        </row>
      </sheetData>
      <sheetData sheetId="23">
        <row r="2">
          <cell r="D2">
            <v>3</v>
          </cell>
          <cell r="H2">
            <v>12</v>
          </cell>
        </row>
        <row r="7">
          <cell r="D7">
            <v>636.3333333333334</v>
          </cell>
          <cell r="E7">
            <v>622.5</v>
          </cell>
          <cell r="H7">
            <v>649.5</v>
          </cell>
          <cell r="K7">
            <v>637</v>
          </cell>
          <cell r="N7">
            <v>0</v>
          </cell>
          <cell r="Q7">
            <v>0</v>
          </cell>
          <cell r="T7">
            <v>0</v>
          </cell>
        </row>
        <row r="8">
          <cell r="D8">
            <v>669.3333333333334</v>
          </cell>
          <cell r="E8">
            <v>666.5</v>
          </cell>
          <cell r="H8">
            <v>675.5</v>
          </cell>
          <cell r="K8">
            <v>666</v>
          </cell>
          <cell r="N8">
            <v>0</v>
          </cell>
          <cell r="Q8">
            <v>0</v>
          </cell>
          <cell r="T8">
            <v>0</v>
          </cell>
        </row>
        <row r="9">
          <cell r="D9">
            <v>600</v>
          </cell>
          <cell r="E9">
            <v>600</v>
          </cell>
          <cell r="H9">
            <v>596</v>
          </cell>
          <cell r="K9">
            <v>604</v>
          </cell>
          <cell r="N9">
            <v>0</v>
          </cell>
          <cell r="Q9">
            <v>0</v>
          </cell>
          <cell r="T9">
            <v>0</v>
          </cell>
        </row>
        <row r="10">
          <cell r="D10">
            <v>749</v>
          </cell>
          <cell r="E10">
            <v>752</v>
          </cell>
          <cell r="H10">
            <v>743</v>
          </cell>
          <cell r="K10">
            <v>752</v>
          </cell>
          <cell r="N10">
            <v>0</v>
          </cell>
          <cell r="Q10">
            <v>0</v>
          </cell>
          <cell r="T10">
            <v>0</v>
          </cell>
        </row>
        <row r="11">
          <cell r="D11">
            <v>566.1666666666666</v>
          </cell>
          <cell r="E11">
            <v>548</v>
          </cell>
          <cell r="H11">
            <v>569.5</v>
          </cell>
          <cell r="K11">
            <v>581</v>
          </cell>
          <cell r="N11">
            <v>0</v>
          </cell>
          <cell r="Q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H12">
            <v>0</v>
          </cell>
          <cell r="K12">
            <v>0</v>
          </cell>
          <cell r="N12">
            <v>0</v>
          </cell>
          <cell r="Q12">
            <v>0</v>
          </cell>
          <cell r="T12">
            <v>0</v>
          </cell>
        </row>
        <row r="13">
          <cell r="D13">
            <v>556.1666666666666</v>
          </cell>
          <cell r="E13">
            <v>543.5</v>
          </cell>
          <cell r="H13">
            <v>552.5</v>
          </cell>
          <cell r="K13">
            <v>572.5</v>
          </cell>
          <cell r="N13">
            <v>0</v>
          </cell>
          <cell r="Q13">
            <v>0</v>
          </cell>
          <cell r="T13">
            <v>0</v>
          </cell>
        </row>
        <row r="14">
          <cell r="D14">
            <v>0</v>
          </cell>
          <cell r="E14">
            <v>0</v>
          </cell>
          <cell r="H14">
            <v>0</v>
          </cell>
          <cell r="K14">
            <v>0</v>
          </cell>
          <cell r="N14">
            <v>0</v>
          </cell>
          <cell r="Q14">
            <v>0</v>
          </cell>
          <cell r="T14">
            <v>0</v>
          </cell>
        </row>
        <row r="15">
          <cell r="D15">
            <v>316</v>
          </cell>
          <cell r="E15">
            <v>304</v>
          </cell>
          <cell r="H15">
            <v>311</v>
          </cell>
          <cell r="K15">
            <v>333</v>
          </cell>
          <cell r="N15">
            <v>0</v>
          </cell>
          <cell r="Q15">
            <v>0</v>
          </cell>
          <cell r="T15">
            <v>0</v>
          </cell>
        </row>
        <row r="16">
          <cell r="D16">
            <v>615.3333333333334</v>
          </cell>
          <cell r="E16">
            <v>623.5</v>
          </cell>
          <cell r="H16">
            <v>607.5</v>
          </cell>
          <cell r="K16">
            <v>615</v>
          </cell>
          <cell r="N16">
            <v>0</v>
          </cell>
          <cell r="Q16">
            <v>0</v>
          </cell>
          <cell r="T16">
            <v>0</v>
          </cell>
        </row>
        <row r="17">
          <cell r="D17">
            <v>662.3333333333334</v>
          </cell>
          <cell r="E17">
            <v>659.5</v>
          </cell>
          <cell r="H17">
            <v>663</v>
          </cell>
          <cell r="K17">
            <v>664.5</v>
          </cell>
          <cell r="N17">
            <v>0</v>
          </cell>
          <cell r="Q17">
            <v>0</v>
          </cell>
          <cell r="T17">
            <v>0</v>
          </cell>
        </row>
        <row r="18">
          <cell r="D18">
            <v>558.3333333333334</v>
          </cell>
          <cell r="E18">
            <v>542</v>
          </cell>
          <cell r="H18">
            <v>541.5</v>
          </cell>
          <cell r="K18">
            <v>591.5</v>
          </cell>
          <cell r="N18">
            <v>0</v>
          </cell>
          <cell r="Q18">
            <v>0</v>
          </cell>
          <cell r="T18">
            <v>0</v>
          </cell>
        </row>
        <row r="19">
          <cell r="D19">
            <v>727.8333333333334</v>
          </cell>
          <cell r="E19">
            <v>729</v>
          </cell>
          <cell r="H19">
            <v>734.5</v>
          </cell>
          <cell r="K19">
            <v>720</v>
          </cell>
          <cell r="N19">
            <v>0</v>
          </cell>
          <cell r="Q19">
            <v>0</v>
          </cell>
          <cell r="T19">
            <v>0</v>
          </cell>
        </row>
        <row r="20">
          <cell r="D20">
            <v>0</v>
          </cell>
          <cell r="E20">
            <v>0</v>
          </cell>
          <cell r="H20">
            <v>0</v>
          </cell>
          <cell r="K20">
            <v>0</v>
          </cell>
          <cell r="N20">
            <v>0</v>
          </cell>
          <cell r="Q20">
            <v>0</v>
          </cell>
          <cell r="T20">
            <v>0</v>
          </cell>
        </row>
        <row r="21">
          <cell r="D21">
            <v>544.5</v>
          </cell>
          <cell r="E21">
            <v>535</v>
          </cell>
          <cell r="H21">
            <v>535</v>
          </cell>
          <cell r="K21">
            <v>563.5</v>
          </cell>
          <cell r="N21">
            <v>0</v>
          </cell>
          <cell r="Q21">
            <v>0</v>
          </cell>
          <cell r="T21">
            <v>0</v>
          </cell>
        </row>
        <row r="22">
          <cell r="D22">
            <v>0</v>
          </cell>
          <cell r="E22">
            <v>0</v>
          </cell>
          <cell r="H22">
            <v>0</v>
          </cell>
          <cell r="K22">
            <v>0</v>
          </cell>
          <cell r="N22">
            <v>0</v>
          </cell>
          <cell r="Q22">
            <v>0</v>
          </cell>
          <cell r="T22">
            <v>0</v>
          </cell>
        </row>
        <row r="23">
          <cell r="D23">
            <v>0</v>
          </cell>
          <cell r="E23">
            <v>0</v>
          </cell>
          <cell r="H23">
            <v>0</v>
          </cell>
          <cell r="K23">
            <v>0</v>
          </cell>
          <cell r="N23">
            <v>0</v>
          </cell>
          <cell r="Q23">
            <v>0</v>
          </cell>
          <cell r="T23">
            <v>0</v>
          </cell>
        </row>
        <row r="24">
          <cell r="D24">
            <v>0</v>
          </cell>
          <cell r="E24">
            <v>0</v>
          </cell>
          <cell r="H24">
            <v>0</v>
          </cell>
          <cell r="K24">
            <v>0</v>
          </cell>
          <cell r="N24">
            <v>0</v>
          </cell>
          <cell r="Q24">
            <v>0</v>
          </cell>
          <cell r="T24">
            <v>0</v>
          </cell>
        </row>
        <row r="25">
          <cell r="D25">
            <v>0</v>
          </cell>
          <cell r="E25">
            <v>0</v>
          </cell>
          <cell r="H25">
            <v>0</v>
          </cell>
          <cell r="K25">
            <v>0</v>
          </cell>
          <cell r="N25">
            <v>0</v>
          </cell>
          <cell r="Q25">
            <v>0</v>
          </cell>
          <cell r="T25">
            <v>0</v>
          </cell>
        </row>
        <row r="26">
          <cell r="D26">
            <v>0</v>
          </cell>
          <cell r="E26">
            <v>0</v>
          </cell>
          <cell r="H26">
            <v>0</v>
          </cell>
          <cell r="K26">
            <v>0</v>
          </cell>
          <cell r="N26">
            <v>0</v>
          </cell>
          <cell r="Q26">
            <v>0</v>
          </cell>
          <cell r="T26">
            <v>0</v>
          </cell>
        </row>
        <row r="27">
          <cell r="D27">
            <v>0</v>
          </cell>
          <cell r="E27">
            <v>0</v>
          </cell>
          <cell r="H27">
            <v>0</v>
          </cell>
          <cell r="K27">
            <v>0</v>
          </cell>
          <cell r="N27">
            <v>0</v>
          </cell>
          <cell r="Q27">
            <v>0</v>
          </cell>
          <cell r="T27">
            <v>0</v>
          </cell>
        </row>
        <row r="28">
          <cell r="D28">
            <v>0</v>
          </cell>
          <cell r="E28">
            <v>0</v>
          </cell>
          <cell r="H28">
            <v>0</v>
          </cell>
          <cell r="K28">
            <v>0</v>
          </cell>
          <cell r="N28">
            <v>0</v>
          </cell>
          <cell r="Q28">
            <v>0</v>
          </cell>
          <cell r="T28">
            <v>0</v>
          </cell>
        </row>
        <row r="29">
          <cell r="D29">
            <v>0</v>
          </cell>
          <cell r="E29">
            <v>0</v>
          </cell>
          <cell r="H29">
            <v>0</v>
          </cell>
          <cell r="K29">
            <v>0</v>
          </cell>
          <cell r="N29">
            <v>0</v>
          </cell>
          <cell r="Q29">
            <v>0</v>
          </cell>
          <cell r="T29">
            <v>0</v>
          </cell>
        </row>
        <row r="30">
          <cell r="D30">
            <v>0</v>
          </cell>
          <cell r="E30">
            <v>0</v>
          </cell>
          <cell r="H30">
            <v>0</v>
          </cell>
          <cell r="K30">
            <v>0</v>
          </cell>
          <cell r="N30">
            <v>0</v>
          </cell>
          <cell r="Q30">
            <v>0</v>
          </cell>
          <cell r="T30">
            <v>0</v>
          </cell>
        </row>
        <row r="31">
          <cell r="D31">
            <v>0</v>
          </cell>
          <cell r="E31">
            <v>0</v>
          </cell>
          <cell r="H31">
            <v>0</v>
          </cell>
          <cell r="K31">
            <v>0</v>
          </cell>
          <cell r="N31">
            <v>0</v>
          </cell>
          <cell r="Q31">
            <v>0</v>
          </cell>
          <cell r="T31">
            <v>0</v>
          </cell>
        </row>
        <row r="32">
          <cell r="D32">
            <v>0</v>
          </cell>
          <cell r="E32">
            <v>0</v>
          </cell>
          <cell r="H32">
            <v>0</v>
          </cell>
          <cell r="K32">
            <v>0</v>
          </cell>
          <cell r="N32">
            <v>0</v>
          </cell>
          <cell r="Q32">
            <v>0</v>
          </cell>
          <cell r="T32">
            <v>0</v>
          </cell>
        </row>
        <row r="33">
          <cell r="D33">
            <v>0</v>
          </cell>
          <cell r="E33">
            <v>0</v>
          </cell>
          <cell r="H33">
            <v>0</v>
          </cell>
          <cell r="K33">
            <v>0</v>
          </cell>
          <cell r="N33">
            <v>0</v>
          </cell>
          <cell r="Q33">
            <v>0</v>
          </cell>
          <cell r="T33">
            <v>0</v>
          </cell>
        </row>
        <row r="34">
          <cell r="D34">
            <v>0</v>
          </cell>
          <cell r="E34">
            <v>0</v>
          </cell>
          <cell r="H34">
            <v>0</v>
          </cell>
          <cell r="K34">
            <v>0</v>
          </cell>
          <cell r="N34">
            <v>0</v>
          </cell>
          <cell r="Q34">
            <v>0</v>
          </cell>
          <cell r="T34">
            <v>0</v>
          </cell>
        </row>
        <row r="35">
          <cell r="D35">
            <v>0</v>
          </cell>
          <cell r="E35">
            <v>0</v>
          </cell>
          <cell r="H35">
            <v>0</v>
          </cell>
          <cell r="K35">
            <v>0</v>
          </cell>
          <cell r="N35">
            <v>0</v>
          </cell>
          <cell r="Q35">
            <v>0</v>
          </cell>
          <cell r="T35">
            <v>0</v>
          </cell>
        </row>
        <row r="36">
          <cell r="D36">
            <v>0</v>
          </cell>
          <cell r="E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  <cell r="T36">
            <v>0</v>
          </cell>
        </row>
        <row r="37">
          <cell r="D37">
            <v>0</v>
          </cell>
          <cell r="E37">
            <v>0</v>
          </cell>
          <cell r="H37">
            <v>0</v>
          </cell>
          <cell r="K37">
            <v>0</v>
          </cell>
          <cell r="N37">
            <v>0</v>
          </cell>
          <cell r="Q37">
            <v>0</v>
          </cell>
          <cell r="T37">
            <v>0</v>
          </cell>
        </row>
        <row r="38">
          <cell r="D38">
            <v>0</v>
          </cell>
          <cell r="E38">
            <v>0</v>
          </cell>
          <cell r="H38">
            <v>0</v>
          </cell>
          <cell r="K38">
            <v>0</v>
          </cell>
          <cell r="N38">
            <v>0</v>
          </cell>
          <cell r="Q38">
            <v>0</v>
          </cell>
          <cell r="T38">
            <v>0</v>
          </cell>
        </row>
        <row r="39">
          <cell r="D39">
            <v>0</v>
          </cell>
          <cell r="E39">
            <v>0</v>
          </cell>
          <cell r="H39">
            <v>0</v>
          </cell>
          <cell r="K39">
            <v>0</v>
          </cell>
          <cell r="N39">
            <v>0</v>
          </cell>
          <cell r="Q39">
            <v>0</v>
          </cell>
          <cell r="T39">
            <v>0</v>
          </cell>
        </row>
        <row r="40">
          <cell r="D40">
            <v>0</v>
          </cell>
          <cell r="E40">
            <v>0</v>
          </cell>
          <cell r="H40">
            <v>0</v>
          </cell>
          <cell r="K40">
            <v>0</v>
          </cell>
          <cell r="N40">
            <v>0</v>
          </cell>
          <cell r="Q40">
            <v>0</v>
          </cell>
          <cell r="T40">
            <v>0</v>
          </cell>
        </row>
        <row r="41">
          <cell r="D41">
            <v>0</v>
          </cell>
          <cell r="E41">
            <v>0</v>
          </cell>
          <cell r="H41">
            <v>0</v>
          </cell>
          <cell r="K41">
            <v>0</v>
          </cell>
          <cell r="N41">
            <v>0</v>
          </cell>
          <cell r="Q41">
            <v>0</v>
          </cell>
          <cell r="T41">
            <v>0</v>
          </cell>
        </row>
        <row r="42">
          <cell r="D42">
            <v>0</v>
          </cell>
          <cell r="E42">
            <v>0</v>
          </cell>
          <cell r="H42">
            <v>0</v>
          </cell>
          <cell r="K42">
            <v>0</v>
          </cell>
          <cell r="N42">
            <v>0</v>
          </cell>
          <cell r="Q42">
            <v>0</v>
          </cell>
          <cell r="T42">
            <v>0</v>
          </cell>
        </row>
        <row r="43">
          <cell r="D43">
            <v>0</v>
          </cell>
          <cell r="E43">
            <v>0</v>
          </cell>
          <cell r="H43">
            <v>0</v>
          </cell>
          <cell r="K43">
            <v>0</v>
          </cell>
          <cell r="N43">
            <v>0</v>
          </cell>
          <cell r="Q43">
            <v>0</v>
          </cell>
          <cell r="T43">
            <v>0</v>
          </cell>
        </row>
        <row r="44">
          <cell r="D44">
            <v>0</v>
          </cell>
          <cell r="E44">
            <v>0</v>
          </cell>
          <cell r="H44">
            <v>0</v>
          </cell>
          <cell r="K44">
            <v>0</v>
          </cell>
          <cell r="N44">
            <v>0</v>
          </cell>
          <cell r="Q44">
            <v>0</v>
          </cell>
          <cell r="T44">
            <v>0</v>
          </cell>
        </row>
        <row r="45">
          <cell r="D45">
            <v>0</v>
          </cell>
          <cell r="E45">
            <v>0</v>
          </cell>
          <cell r="H45">
            <v>0</v>
          </cell>
          <cell r="K45">
            <v>0</v>
          </cell>
          <cell r="N45">
            <v>0</v>
          </cell>
          <cell r="Q45">
            <v>0</v>
          </cell>
          <cell r="T45">
            <v>0</v>
          </cell>
        </row>
        <row r="46">
          <cell r="D46">
            <v>0</v>
          </cell>
          <cell r="E46">
            <v>0</v>
          </cell>
          <cell r="H46">
            <v>0</v>
          </cell>
          <cell r="K46">
            <v>0</v>
          </cell>
          <cell r="N46">
            <v>0</v>
          </cell>
          <cell r="Q46">
            <v>0</v>
          </cell>
          <cell r="T46">
            <v>0</v>
          </cell>
        </row>
      </sheetData>
      <sheetData sheetId="24">
        <row r="2">
          <cell r="H2">
            <v>13</v>
          </cell>
        </row>
        <row r="7">
          <cell r="D7">
            <v>655</v>
          </cell>
          <cell r="E7">
            <v>662</v>
          </cell>
          <cell r="H7">
            <v>658.5</v>
          </cell>
          <cell r="K7">
            <v>644.5</v>
          </cell>
          <cell r="N7">
            <v>0</v>
          </cell>
          <cell r="Q7">
            <v>0</v>
          </cell>
          <cell r="T7">
            <v>0</v>
          </cell>
        </row>
        <row r="8">
          <cell r="D8">
            <v>802.3333333333334</v>
          </cell>
          <cell r="E8">
            <v>812.5</v>
          </cell>
          <cell r="H8">
            <v>803.5</v>
          </cell>
          <cell r="K8">
            <v>791</v>
          </cell>
          <cell r="N8">
            <v>0</v>
          </cell>
          <cell r="Q8">
            <v>0</v>
          </cell>
          <cell r="T8">
            <v>0</v>
          </cell>
        </row>
        <row r="9">
          <cell r="D9">
            <v>744</v>
          </cell>
          <cell r="E9">
            <v>751</v>
          </cell>
          <cell r="H9">
            <v>744</v>
          </cell>
          <cell r="K9">
            <v>737</v>
          </cell>
          <cell r="N9">
            <v>0</v>
          </cell>
          <cell r="Q9">
            <v>0</v>
          </cell>
          <cell r="T9">
            <v>0</v>
          </cell>
        </row>
        <row r="10">
          <cell r="D10">
            <v>788</v>
          </cell>
          <cell r="E10">
            <v>787.5</v>
          </cell>
          <cell r="H10">
            <v>778.5</v>
          </cell>
          <cell r="K10">
            <v>798</v>
          </cell>
          <cell r="N10">
            <v>0</v>
          </cell>
          <cell r="Q10">
            <v>0</v>
          </cell>
          <cell r="T10">
            <v>0</v>
          </cell>
        </row>
        <row r="11">
          <cell r="D11">
            <v>677.6666666666666</v>
          </cell>
          <cell r="E11">
            <v>673</v>
          </cell>
          <cell r="H11">
            <v>680</v>
          </cell>
          <cell r="K11">
            <v>680</v>
          </cell>
          <cell r="N11">
            <v>0</v>
          </cell>
          <cell r="Q11">
            <v>0</v>
          </cell>
          <cell r="T11">
            <v>0</v>
          </cell>
        </row>
        <row r="12">
          <cell r="D12">
            <v>737.6666666666666</v>
          </cell>
          <cell r="E12">
            <v>740.5</v>
          </cell>
          <cell r="H12">
            <v>731.5</v>
          </cell>
          <cell r="K12">
            <v>741</v>
          </cell>
          <cell r="N12">
            <v>0</v>
          </cell>
          <cell r="Q12">
            <v>0</v>
          </cell>
          <cell r="T12">
            <v>0</v>
          </cell>
        </row>
        <row r="13">
          <cell r="D13">
            <v>561.3333333333334</v>
          </cell>
          <cell r="E13">
            <v>553</v>
          </cell>
          <cell r="H13">
            <v>546</v>
          </cell>
          <cell r="K13">
            <v>585</v>
          </cell>
          <cell r="N13">
            <v>0</v>
          </cell>
          <cell r="Q13">
            <v>0</v>
          </cell>
          <cell r="T13">
            <v>0</v>
          </cell>
        </row>
        <row r="14">
          <cell r="D14">
            <v>0</v>
          </cell>
          <cell r="E14">
            <v>0</v>
          </cell>
          <cell r="H14">
            <v>0</v>
          </cell>
          <cell r="K14">
            <v>0</v>
          </cell>
          <cell r="N14">
            <v>0</v>
          </cell>
          <cell r="Q14">
            <v>0</v>
          </cell>
          <cell r="T14">
            <v>0</v>
          </cell>
        </row>
        <row r="15">
          <cell r="D15">
            <v>84.33333333333333</v>
          </cell>
          <cell r="E15">
            <v>82.5</v>
          </cell>
          <cell r="H15">
            <v>82.5</v>
          </cell>
          <cell r="K15">
            <v>88</v>
          </cell>
          <cell r="N15">
            <v>0</v>
          </cell>
          <cell r="Q15">
            <v>0</v>
          </cell>
          <cell r="T15">
            <v>0</v>
          </cell>
        </row>
        <row r="16">
          <cell r="D16">
            <v>708.1666666666666</v>
          </cell>
          <cell r="E16">
            <v>710</v>
          </cell>
          <cell r="H16">
            <v>706.5</v>
          </cell>
          <cell r="K16">
            <v>708</v>
          </cell>
          <cell r="N16">
            <v>0</v>
          </cell>
          <cell r="Q16">
            <v>0</v>
          </cell>
          <cell r="T16">
            <v>0</v>
          </cell>
        </row>
        <row r="17">
          <cell r="D17">
            <v>742.5</v>
          </cell>
          <cell r="E17">
            <v>742.5</v>
          </cell>
          <cell r="H17">
            <v>746</v>
          </cell>
          <cell r="K17">
            <v>739</v>
          </cell>
          <cell r="N17">
            <v>0</v>
          </cell>
          <cell r="Q17">
            <v>0</v>
          </cell>
          <cell r="T17">
            <v>0</v>
          </cell>
        </row>
        <row r="18">
          <cell r="D18">
            <v>613</v>
          </cell>
          <cell r="E18">
            <v>600</v>
          </cell>
          <cell r="H18">
            <v>600</v>
          </cell>
          <cell r="K18">
            <v>639</v>
          </cell>
          <cell r="N18">
            <v>0</v>
          </cell>
          <cell r="Q18">
            <v>0</v>
          </cell>
          <cell r="T18">
            <v>0</v>
          </cell>
        </row>
        <row r="19">
          <cell r="D19">
            <v>809.1666666666666</v>
          </cell>
          <cell r="E19">
            <v>815</v>
          </cell>
          <cell r="H19">
            <v>808</v>
          </cell>
          <cell r="K19">
            <v>804.5</v>
          </cell>
          <cell r="N19">
            <v>0</v>
          </cell>
          <cell r="Q19">
            <v>0</v>
          </cell>
          <cell r="T19">
            <v>0</v>
          </cell>
        </row>
        <row r="20">
          <cell r="D20">
            <v>0</v>
          </cell>
          <cell r="E20">
            <v>0</v>
          </cell>
          <cell r="H20">
            <v>0</v>
          </cell>
          <cell r="K20">
            <v>0</v>
          </cell>
          <cell r="N20">
            <v>0</v>
          </cell>
          <cell r="Q20">
            <v>0</v>
          </cell>
          <cell r="T20">
            <v>0</v>
          </cell>
        </row>
        <row r="21">
          <cell r="D21">
            <v>548.6666666666666</v>
          </cell>
          <cell r="E21">
            <v>537</v>
          </cell>
          <cell r="H21">
            <v>540.5</v>
          </cell>
          <cell r="K21">
            <v>568.5</v>
          </cell>
          <cell r="N21">
            <v>0</v>
          </cell>
          <cell r="Q21">
            <v>0</v>
          </cell>
          <cell r="T21">
            <v>0</v>
          </cell>
        </row>
        <row r="22">
          <cell r="D22">
            <v>0</v>
          </cell>
          <cell r="E22">
            <v>0</v>
          </cell>
          <cell r="H22">
            <v>0</v>
          </cell>
          <cell r="K22">
            <v>0</v>
          </cell>
          <cell r="N22">
            <v>0</v>
          </cell>
          <cell r="Q22">
            <v>0</v>
          </cell>
          <cell r="T22">
            <v>0</v>
          </cell>
        </row>
        <row r="23">
          <cell r="D23">
            <v>0</v>
          </cell>
          <cell r="E23">
            <v>0</v>
          </cell>
          <cell r="H23">
            <v>0</v>
          </cell>
          <cell r="K23">
            <v>0</v>
          </cell>
          <cell r="N23">
            <v>0</v>
          </cell>
          <cell r="Q23">
            <v>0</v>
          </cell>
          <cell r="T23">
            <v>0</v>
          </cell>
        </row>
        <row r="24">
          <cell r="D24">
            <v>0</v>
          </cell>
          <cell r="E24">
            <v>0</v>
          </cell>
          <cell r="H24">
            <v>0</v>
          </cell>
          <cell r="K24">
            <v>0</v>
          </cell>
          <cell r="N24">
            <v>0</v>
          </cell>
          <cell r="Q24">
            <v>0</v>
          </cell>
          <cell r="T24">
            <v>0</v>
          </cell>
        </row>
        <row r="25">
          <cell r="D25">
            <v>0</v>
          </cell>
          <cell r="E25">
            <v>0</v>
          </cell>
          <cell r="H25">
            <v>0</v>
          </cell>
          <cell r="K25">
            <v>0</v>
          </cell>
          <cell r="N25">
            <v>0</v>
          </cell>
          <cell r="Q25">
            <v>0</v>
          </cell>
          <cell r="T25">
            <v>0</v>
          </cell>
        </row>
        <row r="26">
          <cell r="D26">
            <v>0</v>
          </cell>
          <cell r="E26">
            <v>0</v>
          </cell>
          <cell r="H26">
            <v>0</v>
          </cell>
          <cell r="K26">
            <v>0</v>
          </cell>
          <cell r="N26">
            <v>0</v>
          </cell>
          <cell r="Q26">
            <v>0</v>
          </cell>
          <cell r="T26">
            <v>0</v>
          </cell>
        </row>
        <row r="27">
          <cell r="D27">
            <v>0</v>
          </cell>
          <cell r="E27">
            <v>0</v>
          </cell>
          <cell r="H27">
            <v>0</v>
          </cell>
          <cell r="K27">
            <v>0</v>
          </cell>
          <cell r="N27">
            <v>0</v>
          </cell>
          <cell r="Q27">
            <v>0</v>
          </cell>
          <cell r="T27">
            <v>0</v>
          </cell>
        </row>
        <row r="28">
          <cell r="D28">
            <v>0</v>
          </cell>
          <cell r="E28">
            <v>0</v>
          </cell>
          <cell r="H28">
            <v>0</v>
          </cell>
          <cell r="K28">
            <v>0</v>
          </cell>
          <cell r="N28">
            <v>0</v>
          </cell>
          <cell r="Q28">
            <v>0</v>
          </cell>
          <cell r="T28">
            <v>0</v>
          </cell>
        </row>
        <row r="29">
          <cell r="D29">
            <v>0</v>
          </cell>
          <cell r="E29">
            <v>0</v>
          </cell>
          <cell r="H29">
            <v>0</v>
          </cell>
          <cell r="K29">
            <v>0</v>
          </cell>
          <cell r="N29">
            <v>0</v>
          </cell>
          <cell r="Q29">
            <v>0</v>
          </cell>
          <cell r="T29">
            <v>0</v>
          </cell>
        </row>
        <row r="30">
          <cell r="D30">
            <v>0</v>
          </cell>
          <cell r="E30">
            <v>0</v>
          </cell>
          <cell r="H30">
            <v>0</v>
          </cell>
          <cell r="K30">
            <v>0</v>
          </cell>
          <cell r="N30">
            <v>0</v>
          </cell>
          <cell r="Q30">
            <v>0</v>
          </cell>
          <cell r="T30">
            <v>0</v>
          </cell>
        </row>
        <row r="31">
          <cell r="D31">
            <v>0</v>
          </cell>
          <cell r="E31">
            <v>0</v>
          </cell>
          <cell r="H31">
            <v>0</v>
          </cell>
          <cell r="K31">
            <v>0</v>
          </cell>
          <cell r="N31">
            <v>0</v>
          </cell>
          <cell r="Q31">
            <v>0</v>
          </cell>
          <cell r="T31">
            <v>0</v>
          </cell>
        </row>
        <row r="32">
          <cell r="D32">
            <v>0</v>
          </cell>
          <cell r="E32">
            <v>0</v>
          </cell>
          <cell r="H32">
            <v>0</v>
          </cell>
          <cell r="K32">
            <v>0</v>
          </cell>
          <cell r="N32">
            <v>0</v>
          </cell>
          <cell r="Q32">
            <v>0</v>
          </cell>
          <cell r="T32">
            <v>0</v>
          </cell>
        </row>
        <row r="33">
          <cell r="D33">
            <v>0</v>
          </cell>
          <cell r="E33">
            <v>0</v>
          </cell>
          <cell r="H33">
            <v>0</v>
          </cell>
          <cell r="K33">
            <v>0</v>
          </cell>
          <cell r="N33">
            <v>0</v>
          </cell>
          <cell r="Q33">
            <v>0</v>
          </cell>
          <cell r="T33">
            <v>0</v>
          </cell>
        </row>
        <row r="34">
          <cell r="D34">
            <v>0</v>
          </cell>
          <cell r="E34">
            <v>0</v>
          </cell>
          <cell r="H34">
            <v>0</v>
          </cell>
          <cell r="K34">
            <v>0</v>
          </cell>
          <cell r="N34">
            <v>0</v>
          </cell>
          <cell r="Q34">
            <v>0</v>
          </cell>
          <cell r="T34">
            <v>0</v>
          </cell>
        </row>
        <row r="35">
          <cell r="D35">
            <v>0</v>
          </cell>
          <cell r="E35">
            <v>0</v>
          </cell>
          <cell r="H35">
            <v>0</v>
          </cell>
          <cell r="K35">
            <v>0</v>
          </cell>
          <cell r="N35">
            <v>0</v>
          </cell>
          <cell r="Q35">
            <v>0</v>
          </cell>
          <cell r="T35">
            <v>0</v>
          </cell>
        </row>
        <row r="36">
          <cell r="D36">
            <v>0</v>
          </cell>
          <cell r="E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  <cell r="T36">
            <v>0</v>
          </cell>
        </row>
        <row r="37">
          <cell r="D37">
            <v>0</v>
          </cell>
          <cell r="E37">
            <v>0</v>
          </cell>
          <cell r="H37">
            <v>0</v>
          </cell>
          <cell r="K37">
            <v>0</v>
          </cell>
          <cell r="N37">
            <v>0</v>
          </cell>
          <cell r="Q37">
            <v>0</v>
          </cell>
          <cell r="T37">
            <v>0</v>
          </cell>
        </row>
        <row r="38">
          <cell r="D38">
            <v>0</v>
          </cell>
          <cell r="E38">
            <v>0</v>
          </cell>
          <cell r="H38">
            <v>0</v>
          </cell>
          <cell r="K38">
            <v>0</v>
          </cell>
          <cell r="N38">
            <v>0</v>
          </cell>
          <cell r="Q38">
            <v>0</v>
          </cell>
          <cell r="T38">
            <v>0</v>
          </cell>
        </row>
        <row r="39">
          <cell r="D39">
            <v>0</v>
          </cell>
          <cell r="E39">
            <v>0</v>
          </cell>
          <cell r="H39">
            <v>0</v>
          </cell>
          <cell r="K39">
            <v>0</v>
          </cell>
          <cell r="N39">
            <v>0</v>
          </cell>
          <cell r="Q39">
            <v>0</v>
          </cell>
          <cell r="T39">
            <v>0</v>
          </cell>
        </row>
        <row r="40">
          <cell r="D40">
            <v>0</v>
          </cell>
          <cell r="E40">
            <v>0</v>
          </cell>
          <cell r="H40">
            <v>0</v>
          </cell>
          <cell r="K40">
            <v>0</v>
          </cell>
          <cell r="N40">
            <v>0</v>
          </cell>
          <cell r="Q40">
            <v>0</v>
          </cell>
          <cell r="T40">
            <v>0</v>
          </cell>
        </row>
        <row r="41">
          <cell r="D41">
            <v>0</v>
          </cell>
          <cell r="E41">
            <v>0</v>
          </cell>
          <cell r="H41">
            <v>0</v>
          </cell>
          <cell r="K41">
            <v>0</v>
          </cell>
          <cell r="N41">
            <v>0</v>
          </cell>
          <cell r="Q41">
            <v>0</v>
          </cell>
          <cell r="T41">
            <v>0</v>
          </cell>
        </row>
        <row r="42">
          <cell r="D42">
            <v>0</v>
          </cell>
          <cell r="E42">
            <v>0</v>
          </cell>
          <cell r="H42">
            <v>0</v>
          </cell>
          <cell r="K42">
            <v>0</v>
          </cell>
          <cell r="N42">
            <v>0</v>
          </cell>
          <cell r="Q42">
            <v>0</v>
          </cell>
          <cell r="T42">
            <v>0</v>
          </cell>
        </row>
        <row r="43">
          <cell r="D43">
            <v>0</v>
          </cell>
          <cell r="E43">
            <v>0</v>
          </cell>
          <cell r="H43">
            <v>0</v>
          </cell>
          <cell r="K43">
            <v>0</v>
          </cell>
          <cell r="N43">
            <v>0</v>
          </cell>
          <cell r="Q43">
            <v>0</v>
          </cell>
          <cell r="T43">
            <v>0</v>
          </cell>
        </row>
        <row r="44">
          <cell r="D44">
            <v>0</v>
          </cell>
          <cell r="E44">
            <v>0</v>
          </cell>
          <cell r="H44">
            <v>0</v>
          </cell>
          <cell r="K44">
            <v>0</v>
          </cell>
          <cell r="N44">
            <v>0</v>
          </cell>
          <cell r="Q44">
            <v>0</v>
          </cell>
          <cell r="T44">
            <v>0</v>
          </cell>
        </row>
        <row r="45">
          <cell r="D45">
            <v>0</v>
          </cell>
          <cell r="E45">
            <v>0</v>
          </cell>
          <cell r="H45">
            <v>0</v>
          </cell>
          <cell r="K45">
            <v>0</v>
          </cell>
          <cell r="N45">
            <v>0</v>
          </cell>
          <cell r="Q45">
            <v>0</v>
          </cell>
          <cell r="T45">
            <v>0</v>
          </cell>
        </row>
        <row r="46">
          <cell r="D46">
            <v>0</v>
          </cell>
          <cell r="E46">
            <v>0</v>
          </cell>
          <cell r="H46">
            <v>0</v>
          </cell>
          <cell r="K46">
            <v>0</v>
          </cell>
          <cell r="N46">
            <v>0</v>
          </cell>
          <cell r="Q46">
            <v>0</v>
          </cell>
          <cell r="T46">
            <v>0</v>
          </cell>
        </row>
      </sheetData>
      <sheetData sheetId="25">
        <row r="2">
          <cell r="H2">
            <v>12</v>
          </cell>
        </row>
        <row r="7">
          <cell r="D7">
            <v>613</v>
          </cell>
          <cell r="E7">
            <v>613</v>
          </cell>
          <cell r="H7">
            <v>613</v>
          </cell>
          <cell r="K7">
            <v>613</v>
          </cell>
          <cell r="N7">
            <v>0</v>
          </cell>
          <cell r="Q7">
            <v>0</v>
          </cell>
        </row>
        <row r="8">
          <cell r="D8">
            <v>747.8333333333334</v>
          </cell>
          <cell r="E8">
            <v>749.5</v>
          </cell>
          <cell r="H8">
            <v>746</v>
          </cell>
          <cell r="K8">
            <v>748</v>
          </cell>
          <cell r="N8">
            <v>0</v>
          </cell>
          <cell r="Q8">
            <v>0</v>
          </cell>
        </row>
        <row r="9">
          <cell r="D9">
            <v>617.3333333333334</v>
          </cell>
          <cell r="E9">
            <v>616.5</v>
          </cell>
          <cell r="H9">
            <v>618.5</v>
          </cell>
          <cell r="K9">
            <v>617</v>
          </cell>
          <cell r="N9">
            <v>0</v>
          </cell>
          <cell r="Q9">
            <v>0</v>
          </cell>
        </row>
        <row r="10">
          <cell r="D10">
            <v>743.8333333333334</v>
          </cell>
          <cell r="E10">
            <v>732.5</v>
          </cell>
          <cell r="H10">
            <v>736</v>
          </cell>
          <cell r="K10">
            <v>763</v>
          </cell>
          <cell r="N10">
            <v>0</v>
          </cell>
          <cell r="Q10">
            <v>0</v>
          </cell>
        </row>
        <row r="11">
          <cell r="D11">
            <v>671.3333333333334</v>
          </cell>
          <cell r="E11">
            <v>676</v>
          </cell>
          <cell r="H11">
            <v>676</v>
          </cell>
          <cell r="K11">
            <v>662</v>
          </cell>
          <cell r="N11">
            <v>0</v>
          </cell>
          <cell r="Q11">
            <v>0</v>
          </cell>
        </row>
        <row r="12">
          <cell r="D12">
            <v>684.5</v>
          </cell>
          <cell r="E12">
            <v>684.5</v>
          </cell>
          <cell r="H12">
            <v>690</v>
          </cell>
          <cell r="K12">
            <v>679</v>
          </cell>
          <cell r="N12">
            <v>0</v>
          </cell>
          <cell r="Q12">
            <v>0</v>
          </cell>
        </row>
        <row r="13">
          <cell r="D13">
            <v>563.1666666666666</v>
          </cell>
          <cell r="E13">
            <v>551.5</v>
          </cell>
          <cell r="H13">
            <v>560</v>
          </cell>
          <cell r="K13">
            <v>578</v>
          </cell>
          <cell r="N13">
            <v>0</v>
          </cell>
          <cell r="Q13">
            <v>0</v>
          </cell>
        </row>
        <row r="14">
          <cell r="D14">
            <v>0</v>
          </cell>
          <cell r="E14">
            <v>0</v>
          </cell>
          <cell r="H14">
            <v>0</v>
          </cell>
          <cell r="K14">
            <v>0</v>
          </cell>
          <cell r="N14">
            <v>0</v>
          </cell>
          <cell r="Q14">
            <v>0</v>
          </cell>
        </row>
        <row r="15">
          <cell r="D15">
            <v>0</v>
          </cell>
          <cell r="E15">
            <v>0</v>
          </cell>
          <cell r="H15">
            <v>0</v>
          </cell>
          <cell r="K15">
            <v>0</v>
          </cell>
          <cell r="N15">
            <v>0</v>
          </cell>
          <cell r="Q15">
            <v>0</v>
          </cell>
        </row>
        <row r="16">
          <cell r="D16">
            <v>742.1666666666666</v>
          </cell>
          <cell r="E16">
            <v>744.5</v>
          </cell>
          <cell r="H16">
            <v>730</v>
          </cell>
          <cell r="K16">
            <v>752</v>
          </cell>
          <cell r="N16">
            <v>0</v>
          </cell>
          <cell r="Q16">
            <v>0</v>
          </cell>
        </row>
        <row r="17">
          <cell r="D17">
            <v>703.1666666666666</v>
          </cell>
          <cell r="E17">
            <v>689</v>
          </cell>
          <cell r="H17">
            <v>708.5</v>
          </cell>
          <cell r="K17">
            <v>712</v>
          </cell>
          <cell r="N17">
            <v>0</v>
          </cell>
          <cell r="Q17">
            <v>0</v>
          </cell>
        </row>
        <row r="18">
          <cell r="D18">
            <v>579.3333333333334</v>
          </cell>
          <cell r="E18">
            <v>570</v>
          </cell>
          <cell r="H18">
            <v>577</v>
          </cell>
          <cell r="K18">
            <v>591</v>
          </cell>
          <cell r="N18">
            <v>0</v>
          </cell>
          <cell r="Q18">
            <v>0</v>
          </cell>
        </row>
        <row r="19">
          <cell r="D19">
            <v>807</v>
          </cell>
          <cell r="E19">
            <v>804</v>
          </cell>
          <cell r="H19">
            <v>800.5</v>
          </cell>
          <cell r="K19">
            <v>816.5</v>
          </cell>
          <cell r="N19">
            <v>0</v>
          </cell>
          <cell r="Q19">
            <v>0</v>
          </cell>
        </row>
        <row r="20">
          <cell r="D20">
            <v>0</v>
          </cell>
          <cell r="E20">
            <v>0</v>
          </cell>
          <cell r="H20">
            <v>0</v>
          </cell>
          <cell r="K20">
            <v>0</v>
          </cell>
          <cell r="N20">
            <v>0</v>
          </cell>
          <cell r="Q20">
            <v>0</v>
          </cell>
        </row>
        <row r="21">
          <cell r="D21">
            <v>540.8333333333334</v>
          </cell>
          <cell r="E21">
            <v>535</v>
          </cell>
          <cell r="H21">
            <v>531</v>
          </cell>
          <cell r="K21">
            <v>556.5</v>
          </cell>
          <cell r="N21">
            <v>0</v>
          </cell>
          <cell r="Q21">
            <v>0</v>
          </cell>
        </row>
        <row r="22">
          <cell r="D22">
            <v>0</v>
          </cell>
          <cell r="E22">
            <v>0</v>
          </cell>
          <cell r="H22">
            <v>0</v>
          </cell>
          <cell r="K22">
            <v>0</v>
          </cell>
          <cell r="N22">
            <v>0</v>
          </cell>
          <cell r="Q22">
            <v>0</v>
          </cell>
        </row>
        <row r="23">
          <cell r="D23">
            <v>0</v>
          </cell>
          <cell r="E23">
            <v>0</v>
          </cell>
          <cell r="H23">
            <v>0</v>
          </cell>
          <cell r="K23">
            <v>0</v>
          </cell>
          <cell r="N23">
            <v>0</v>
          </cell>
          <cell r="Q23">
            <v>0</v>
          </cell>
        </row>
        <row r="24">
          <cell r="D24">
            <v>0</v>
          </cell>
          <cell r="E24">
            <v>0</v>
          </cell>
          <cell r="H24">
            <v>0</v>
          </cell>
          <cell r="K24">
            <v>0</v>
          </cell>
          <cell r="N24">
            <v>0</v>
          </cell>
          <cell r="Q24">
            <v>0</v>
          </cell>
        </row>
        <row r="25">
          <cell r="D25">
            <v>0</v>
          </cell>
          <cell r="E25">
            <v>0</v>
          </cell>
          <cell r="H25">
            <v>0</v>
          </cell>
          <cell r="K25">
            <v>0</v>
          </cell>
          <cell r="N25">
            <v>0</v>
          </cell>
          <cell r="Q25">
            <v>0</v>
          </cell>
        </row>
        <row r="26">
          <cell r="D26">
            <v>0</v>
          </cell>
          <cell r="E26">
            <v>0</v>
          </cell>
          <cell r="H26">
            <v>0</v>
          </cell>
          <cell r="K26">
            <v>0</v>
          </cell>
          <cell r="N26">
            <v>0</v>
          </cell>
          <cell r="Q26">
            <v>0</v>
          </cell>
        </row>
        <row r="27">
          <cell r="D27">
            <v>0</v>
          </cell>
          <cell r="E27">
            <v>0</v>
          </cell>
          <cell r="H27">
            <v>0</v>
          </cell>
          <cell r="K27">
            <v>0</v>
          </cell>
          <cell r="N27">
            <v>0</v>
          </cell>
          <cell r="Q27">
            <v>0</v>
          </cell>
        </row>
        <row r="28">
          <cell r="D28">
            <v>0</v>
          </cell>
          <cell r="E28">
            <v>0</v>
          </cell>
          <cell r="H28">
            <v>0</v>
          </cell>
          <cell r="K28">
            <v>0</v>
          </cell>
          <cell r="N28">
            <v>0</v>
          </cell>
          <cell r="Q28">
            <v>0</v>
          </cell>
        </row>
        <row r="29">
          <cell r="D29">
            <v>0</v>
          </cell>
          <cell r="E29">
            <v>0</v>
          </cell>
          <cell r="H29">
            <v>0</v>
          </cell>
          <cell r="K29">
            <v>0</v>
          </cell>
          <cell r="N29">
            <v>0</v>
          </cell>
          <cell r="Q29">
            <v>0</v>
          </cell>
        </row>
        <row r="30">
          <cell r="D30">
            <v>0</v>
          </cell>
          <cell r="E30">
            <v>0</v>
          </cell>
          <cell r="H30">
            <v>0</v>
          </cell>
          <cell r="K30">
            <v>0</v>
          </cell>
          <cell r="N30">
            <v>0</v>
          </cell>
          <cell r="Q30">
            <v>0</v>
          </cell>
        </row>
        <row r="31">
          <cell r="D31">
            <v>0</v>
          </cell>
          <cell r="E31">
            <v>0</v>
          </cell>
          <cell r="H31">
            <v>0</v>
          </cell>
          <cell r="K31">
            <v>0</v>
          </cell>
          <cell r="N31">
            <v>0</v>
          </cell>
          <cell r="Q31">
            <v>0</v>
          </cell>
        </row>
        <row r="32">
          <cell r="D32">
            <v>0</v>
          </cell>
          <cell r="E32">
            <v>0</v>
          </cell>
          <cell r="H32">
            <v>0</v>
          </cell>
          <cell r="K32">
            <v>0</v>
          </cell>
          <cell r="N32">
            <v>0</v>
          </cell>
          <cell r="Q32">
            <v>0</v>
          </cell>
        </row>
        <row r="33">
          <cell r="D33">
            <v>0</v>
          </cell>
          <cell r="E33">
            <v>0</v>
          </cell>
          <cell r="H33">
            <v>0</v>
          </cell>
          <cell r="K33">
            <v>0</v>
          </cell>
          <cell r="N33">
            <v>0</v>
          </cell>
          <cell r="Q33">
            <v>0</v>
          </cell>
        </row>
        <row r="34">
          <cell r="D34">
            <v>0</v>
          </cell>
          <cell r="E34">
            <v>0</v>
          </cell>
          <cell r="H34">
            <v>0</v>
          </cell>
          <cell r="K34">
            <v>0</v>
          </cell>
          <cell r="N34">
            <v>0</v>
          </cell>
          <cell r="Q34">
            <v>0</v>
          </cell>
        </row>
        <row r="35">
          <cell r="D35">
            <v>0</v>
          </cell>
          <cell r="E35">
            <v>0</v>
          </cell>
          <cell r="H35">
            <v>0</v>
          </cell>
          <cell r="K35">
            <v>0</v>
          </cell>
          <cell r="N35">
            <v>0</v>
          </cell>
          <cell r="Q35">
            <v>0</v>
          </cell>
        </row>
        <row r="36">
          <cell r="D36">
            <v>0</v>
          </cell>
          <cell r="E36">
            <v>0</v>
          </cell>
          <cell r="H36">
            <v>0</v>
          </cell>
          <cell r="K36">
            <v>0</v>
          </cell>
          <cell r="N36">
            <v>0</v>
          </cell>
          <cell r="Q36">
            <v>0</v>
          </cell>
        </row>
        <row r="37">
          <cell r="D37">
            <v>0</v>
          </cell>
          <cell r="E37">
            <v>0</v>
          </cell>
          <cell r="H37">
            <v>0</v>
          </cell>
          <cell r="K37">
            <v>0</v>
          </cell>
          <cell r="N37">
            <v>0</v>
          </cell>
          <cell r="Q37">
            <v>0</v>
          </cell>
        </row>
        <row r="38">
          <cell r="D38">
            <v>0</v>
          </cell>
          <cell r="E38">
            <v>0</v>
          </cell>
          <cell r="H38">
            <v>0</v>
          </cell>
          <cell r="K38">
            <v>0</v>
          </cell>
          <cell r="N38">
            <v>0</v>
          </cell>
          <cell r="Q38">
            <v>0</v>
          </cell>
        </row>
        <row r="39">
          <cell r="D39">
            <v>0</v>
          </cell>
          <cell r="E39">
            <v>0</v>
          </cell>
          <cell r="H39">
            <v>0</v>
          </cell>
          <cell r="K39">
            <v>0</v>
          </cell>
          <cell r="N39">
            <v>0</v>
          </cell>
          <cell r="Q39">
            <v>0</v>
          </cell>
        </row>
        <row r="40">
          <cell r="D40">
            <v>0</v>
          </cell>
          <cell r="E40">
            <v>0</v>
          </cell>
          <cell r="H40">
            <v>0</v>
          </cell>
          <cell r="K40">
            <v>0</v>
          </cell>
          <cell r="N40">
            <v>0</v>
          </cell>
          <cell r="Q40">
            <v>0</v>
          </cell>
        </row>
        <row r="41">
          <cell r="D41">
            <v>0</v>
          </cell>
          <cell r="E41">
            <v>0</v>
          </cell>
          <cell r="H41">
            <v>0</v>
          </cell>
          <cell r="K41">
            <v>0</v>
          </cell>
          <cell r="N41">
            <v>0</v>
          </cell>
          <cell r="Q41">
            <v>0</v>
          </cell>
        </row>
        <row r="42">
          <cell r="D42">
            <v>0</v>
          </cell>
          <cell r="E42">
            <v>0</v>
          </cell>
          <cell r="H42">
            <v>0</v>
          </cell>
          <cell r="K42">
            <v>0</v>
          </cell>
          <cell r="N42">
            <v>0</v>
          </cell>
          <cell r="Q42">
            <v>0</v>
          </cell>
        </row>
        <row r="43">
          <cell r="D43">
            <v>0</v>
          </cell>
          <cell r="E43">
            <v>0</v>
          </cell>
          <cell r="H43">
            <v>0</v>
          </cell>
          <cell r="K43">
            <v>0</v>
          </cell>
          <cell r="N43">
            <v>0</v>
          </cell>
          <cell r="Q43">
            <v>0</v>
          </cell>
        </row>
        <row r="44">
          <cell r="D44">
            <v>0</v>
          </cell>
          <cell r="E44">
            <v>0</v>
          </cell>
          <cell r="H44">
            <v>0</v>
          </cell>
          <cell r="K44">
            <v>0</v>
          </cell>
          <cell r="N44">
            <v>0</v>
          </cell>
          <cell r="Q44">
            <v>0</v>
          </cell>
        </row>
        <row r="45">
          <cell r="D45">
            <v>0</v>
          </cell>
          <cell r="E45">
            <v>0</v>
          </cell>
          <cell r="H45">
            <v>0</v>
          </cell>
          <cell r="K45">
            <v>0</v>
          </cell>
          <cell r="N45">
            <v>0</v>
          </cell>
          <cell r="Q45">
            <v>0</v>
          </cell>
        </row>
        <row r="46">
          <cell r="D46">
            <v>0</v>
          </cell>
          <cell r="E46">
            <v>0</v>
          </cell>
          <cell r="H46">
            <v>0</v>
          </cell>
          <cell r="K46">
            <v>0</v>
          </cell>
          <cell r="N46">
            <v>0</v>
          </cell>
          <cell r="Q4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éambule"/>
      <sheetName val="INFOS"/>
      <sheetName val="Feuille statique Hélico (2010)"/>
      <sheetName val="Feuille de vol Hélico (2010)"/>
      <sheetName val="Saisie officiels et org."/>
      <sheetName val="Saisie concurrents"/>
      <sheetName val="Fiche dossards"/>
      <sheetName val="Fiche régie radio"/>
      <sheetName val="Fiche pesée"/>
      <sheetName val="Fréquences"/>
      <sheetName val="Tirage au sort"/>
      <sheetName val="Ordre départ"/>
      <sheetName val="Résultats"/>
      <sheetName val="Résultats Imprimante"/>
      <sheetName val="Résultats_pilotes"/>
      <sheetName val="Résultats_envoi_FFAM"/>
      <sheetName val="PV concours_envoi_FFAM"/>
      <sheetName val="Dos1"/>
      <sheetName val="Dos2"/>
      <sheetName val="Dos3"/>
      <sheetName val="Dos4"/>
      <sheetName val="Dos5"/>
      <sheetName val="Dos6"/>
      <sheetName val="Dos7"/>
      <sheetName val="Dos8"/>
      <sheetName val="Dos9"/>
      <sheetName val="Dos10"/>
      <sheetName val="Dos11"/>
      <sheetName val="Dos12"/>
      <sheetName val="Dos13"/>
      <sheetName val="Dos14"/>
      <sheetName val="Dos15"/>
      <sheetName val="Dos16"/>
      <sheetName val="Dos17"/>
      <sheetName val="Dos18"/>
      <sheetName val="Dos19"/>
      <sheetName val="Dos20"/>
      <sheetName val="Voldos1"/>
      <sheetName val="Voldos2"/>
      <sheetName val="Voldos3"/>
      <sheetName val="Voldos4"/>
      <sheetName val="Voldos5"/>
      <sheetName val="Voldos6"/>
      <sheetName val="Voldos7"/>
      <sheetName val="Voldos8"/>
      <sheetName val="Voldos9"/>
      <sheetName val="Voldos10"/>
      <sheetName val="Voldos11"/>
      <sheetName val="Voldos12"/>
      <sheetName val="Voldos13"/>
      <sheetName val="Voldos14"/>
      <sheetName val="Voldos15"/>
      <sheetName val="dip1_H"/>
      <sheetName val="dip2_H"/>
      <sheetName val="dip3_H"/>
      <sheetName val="dip4_H"/>
      <sheetName val="dip5_H"/>
      <sheetName val="dip6_H"/>
      <sheetName val="dip7_H"/>
      <sheetName val="dip8_H"/>
      <sheetName val="dip9_H"/>
      <sheetName val="dip10_H"/>
      <sheetName val="dip11_H"/>
      <sheetName val="dip12_H"/>
      <sheetName val="dip13_H"/>
      <sheetName val="dip14_H"/>
      <sheetName val="dip15_H"/>
    </sheetNames>
    <sheetDataSet>
      <sheetData sheetId="12">
        <row r="3"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M22">
            <v>0</v>
          </cell>
        </row>
      </sheetData>
      <sheetData sheetId="17">
        <row r="17">
          <cell r="E17">
            <v>5</v>
          </cell>
        </row>
        <row r="18">
          <cell r="E18">
            <v>5</v>
          </cell>
        </row>
        <row r="19">
          <cell r="E19">
            <v>5</v>
          </cell>
        </row>
        <row r="20">
          <cell r="E20">
            <v>10</v>
          </cell>
        </row>
        <row r="21">
          <cell r="E21">
            <v>5</v>
          </cell>
        </row>
        <row r="22">
          <cell r="E22">
            <v>10</v>
          </cell>
        </row>
        <row r="23">
          <cell r="E23">
            <v>5</v>
          </cell>
        </row>
        <row r="24">
          <cell r="E24">
            <v>10</v>
          </cell>
        </row>
        <row r="25">
          <cell r="E25">
            <v>12</v>
          </cell>
        </row>
        <row r="26">
          <cell r="E26">
            <v>4</v>
          </cell>
        </row>
        <row r="27">
          <cell r="E27">
            <v>9</v>
          </cell>
        </row>
        <row r="28">
          <cell r="E28">
            <v>5</v>
          </cell>
        </row>
        <row r="29">
          <cell r="E29">
            <v>9</v>
          </cell>
        </row>
        <row r="30">
          <cell r="E30">
            <v>5</v>
          </cell>
        </row>
        <row r="36">
          <cell r="G36">
            <v>5</v>
          </cell>
        </row>
        <row r="37">
          <cell r="G37">
            <v>8</v>
          </cell>
        </row>
        <row r="38">
          <cell r="G38">
            <v>10</v>
          </cell>
        </row>
        <row r="39">
          <cell r="G39">
            <v>4</v>
          </cell>
        </row>
        <row r="40">
          <cell r="G40">
            <v>4</v>
          </cell>
        </row>
        <row r="41">
          <cell r="G41">
            <v>4</v>
          </cell>
        </row>
        <row r="42">
          <cell r="G42">
            <v>6</v>
          </cell>
        </row>
        <row r="43">
          <cell r="G43">
            <v>4</v>
          </cell>
        </row>
        <row r="44">
          <cell r="G44">
            <v>4</v>
          </cell>
        </row>
        <row r="45">
          <cell r="G45">
            <v>6</v>
          </cell>
        </row>
        <row r="46">
          <cell r="G46">
            <v>6</v>
          </cell>
        </row>
        <row r="47">
          <cell r="G47">
            <v>6</v>
          </cell>
        </row>
        <row r="48">
          <cell r="G48">
            <v>6</v>
          </cell>
        </row>
        <row r="49">
          <cell r="G49">
            <v>6</v>
          </cell>
        </row>
        <row r="50">
          <cell r="G50">
            <v>6</v>
          </cell>
        </row>
        <row r="51">
          <cell r="G51">
            <v>6</v>
          </cell>
        </row>
        <row r="52">
          <cell r="G52">
            <v>6</v>
          </cell>
        </row>
        <row r="53">
          <cell r="G53">
            <v>6</v>
          </cell>
        </row>
        <row r="54">
          <cell r="G54">
            <v>8</v>
          </cell>
        </row>
        <row r="55">
          <cell r="G55">
            <v>8</v>
          </cell>
        </row>
        <row r="56">
          <cell r="G56">
            <v>8</v>
          </cell>
        </row>
        <row r="57">
          <cell r="G57">
            <v>3</v>
          </cell>
        </row>
        <row r="58">
          <cell r="G58">
            <v>6</v>
          </cell>
        </row>
        <row r="59">
          <cell r="G59">
            <v>6</v>
          </cell>
        </row>
        <row r="60">
          <cell r="G60">
            <v>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Repas"/>
      <sheetName val="Dossards"/>
      <sheetName val="Détails des modèles"/>
      <sheetName val="Planning des vols"/>
      <sheetName val="planning13mn"/>
      <sheetName val="plannig12mn"/>
      <sheetName val="Feuil1"/>
    </sheetNames>
    <sheetDataSet>
      <sheetData sheetId="3">
        <row r="4">
          <cell r="B4" t="str">
            <v>NAT</v>
          </cell>
        </row>
        <row r="5">
          <cell r="B5" t="str">
            <v>NAT</v>
          </cell>
        </row>
        <row r="6">
          <cell r="B6" t="str">
            <v>NAT</v>
          </cell>
        </row>
        <row r="7">
          <cell r="B7" t="str">
            <v>NAT</v>
          </cell>
        </row>
        <row r="8">
          <cell r="B8" t="str">
            <v>F4C</v>
          </cell>
        </row>
        <row r="9">
          <cell r="B9" t="str">
            <v>NAT</v>
          </cell>
        </row>
        <row r="10">
          <cell r="B10" t="str">
            <v>F4C</v>
          </cell>
        </row>
        <row r="11">
          <cell r="B11" t="str">
            <v>NAT</v>
          </cell>
        </row>
        <row r="12">
          <cell r="B12" t="str">
            <v>F4C</v>
          </cell>
        </row>
        <row r="13">
          <cell r="B13" t="str">
            <v>F4C</v>
          </cell>
        </row>
        <row r="14">
          <cell r="B14" t="str">
            <v>F4C</v>
          </cell>
        </row>
        <row r="15">
          <cell r="B15" t="str">
            <v>NAT</v>
          </cell>
        </row>
        <row r="16">
          <cell r="B16" t="str">
            <v>F4C</v>
          </cell>
        </row>
        <row r="17">
          <cell r="B17" t="str">
            <v>F4C</v>
          </cell>
        </row>
        <row r="18">
          <cell r="B18" t="str">
            <v>F4C</v>
          </cell>
        </row>
        <row r="19">
          <cell r="B19" t="str">
            <v>F4C</v>
          </cell>
        </row>
        <row r="20">
          <cell r="B20" t="str">
            <v>F4C</v>
          </cell>
        </row>
        <row r="21">
          <cell r="B21" t="str">
            <v>F4C</v>
          </cell>
        </row>
        <row r="22">
          <cell r="B22" t="str">
            <v>NAT</v>
          </cell>
        </row>
        <row r="23">
          <cell r="B23" t="str">
            <v>NAT</v>
          </cell>
        </row>
        <row r="24">
          <cell r="B24" t="str">
            <v>NAT</v>
          </cell>
        </row>
        <row r="25">
          <cell r="B25" t="str">
            <v>NAT</v>
          </cell>
        </row>
        <row r="26">
          <cell r="B26" t="str">
            <v>NAT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F_2010"/>
      <sheetName val="CF"/>
      <sheetName val="CF_2011"/>
      <sheetName val="Maquette_Avion2010"/>
      <sheetName val="Résultats_CF_Blois_avions"/>
      <sheetName val="Résultats_CF_Blois_Hélicos"/>
      <sheetName val="Maquette_Avion2009"/>
      <sheetName val="Maquette planeur2009"/>
      <sheetName val="Maquette_Avion2008"/>
    </sheet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78"/>
  <sheetViews>
    <sheetView showGridLines="0" workbookViewId="0" topLeftCell="A1">
      <selection activeCell="B1" sqref="B1:O1"/>
    </sheetView>
  </sheetViews>
  <sheetFormatPr defaultColWidth="11.57421875" defaultRowHeight="12.75"/>
  <cols>
    <col min="1" max="1" width="2.421875" style="1346" customWidth="1"/>
    <col min="2" max="2" width="6.7109375" style="1346" customWidth="1"/>
    <col min="3" max="3" width="25.7109375" style="1349" customWidth="1"/>
    <col min="4" max="4" width="4.7109375" style="1346" customWidth="1"/>
    <col min="5" max="5" width="10.7109375" style="1346" customWidth="1"/>
    <col min="6" max="6" width="8.7109375" style="1346" customWidth="1"/>
    <col min="7" max="7" width="24.00390625" style="1346" customWidth="1"/>
    <col min="8" max="8" width="8.7109375" style="1346" customWidth="1"/>
    <col min="9" max="9" width="1.7109375" style="1350" customWidth="1"/>
    <col min="10" max="15" width="8.7109375" style="1346" customWidth="1"/>
    <col min="16" max="16384" width="11.421875" style="1346" customWidth="1"/>
  </cols>
  <sheetData>
    <row r="1" spans="2:16" ht="24.75" customHeight="1">
      <c r="B1" s="2662" t="s">
        <v>1504</v>
      </c>
      <c r="C1" s="2662"/>
      <c r="D1" s="2662"/>
      <c r="E1" s="2662"/>
      <c r="F1" s="2662"/>
      <c r="G1" s="2662"/>
      <c r="H1" s="2662"/>
      <c r="I1" s="2662"/>
      <c r="J1" s="2662"/>
      <c r="K1" s="2662"/>
      <c r="L1" s="2662"/>
      <c r="M1" s="2662"/>
      <c r="N1" s="2662"/>
      <c r="O1" s="2662"/>
      <c r="P1" s="1345"/>
    </row>
    <row r="2" spans="2:15" ht="21">
      <c r="B2" s="2662" t="s">
        <v>1505</v>
      </c>
      <c r="C2" s="2662"/>
      <c r="D2" s="2662"/>
      <c r="E2" s="2662"/>
      <c r="F2" s="2662"/>
      <c r="G2" s="2662"/>
      <c r="H2" s="2662"/>
      <c r="I2" s="2662"/>
      <c r="J2" s="2662"/>
      <c r="K2" s="2662"/>
      <c r="L2" s="2662"/>
      <c r="M2" s="2662"/>
      <c r="N2" s="2662"/>
      <c r="O2" s="2662"/>
    </row>
    <row r="3" spans="2:15" ht="15" customHeight="1">
      <c r="B3" s="1344"/>
      <c r="C3" s="1347"/>
      <c r="D3" s="1344"/>
      <c r="E3" s="1344"/>
      <c r="F3" s="1344"/>
      <c r="G3" s="1344"/>
      <c r="H3" s="1344"/>
      <c r="I3" s="1344"/>
      <c r="J3" s="1344"/>
      <c r="K3" s="1344"/>
      <c r="L3" s="1344"/>
      <c r="M3" s="1344"/>
      <c r="N3" s="1344"/>
      <c r="O3" s="1344"/>
    </row>
    <row r="4" ht="20.25" customHeight="1" thickBot="1">
      <c r="B4" s="1348" t="s">
        <v>1506</v>
      </c>
    </row>
    <row r="5" spans="2:15" s="1357" customFormat="1" ht="24.75" customHeight="1" thickBot="1">
      <c r="B5" s="1351" t="s">
        <v>335</v>
      </c>
      <c r="C5" s="1352" t="s">
        <v>336</v>
      </c>
      <c r="D5" s="1353" t="s">
        <v>337</v>
      </c>
      <c r="E5" s="1353" t="s">
        <v>455</v>
      </c>
      <c r="F5" s="1353" t="s">
        <v>338</v>
      </c>
      <c r="G5" s="1354" t="s">
        <v>339</v>
      </c>
      <c r="H5" s="1351" t="s">
        <v>340</v>
      </c>
      <c r="I5" s="1355"/>
      <c r="J5" s="1356" t="s">
        <v>341</v>
      </c>
      <c r="K5" s="1353" t="s">
        <v>343</v>
      </c>
      <c r="L5" s="1353" t="s">
        <v>344</v>
      </c>
      <c r="M5" s="1353" t="s">
        <v>547</v>
      </c>
      <c r="N5" s="1353" t="s">
        <v>548</v>
      </c>
      <c r="O5" s="1354" t="s">
        <v>549</v>
      </c>
    </row>
    <row r="6" spans="2:15" s="1368" customFormat="1" ht="15" customHeight="1">
      <c r="B6" s="1358">
        <v>1</v>
      </c>
      <c r="C6" s="1359" t="s">
        <v>1507</v>
      </c>
      <c r="D6" s="1360"/>
      <c r="E6" s="1360">
        <v>3022</v>
      </c>
      <c r="F6" s="1360">
        <v>612</v>
      </c>
      <c r="G6" s="1361" t="s">
        <v>1508</v>
      </c>
      <c r="H6" s="1362">
        <v>0.022372685185185183</v>
      </c>
      <c r="I6" s="1363"/>
      <c r="J6" s="1364">
        <v>0.01105324074074074</v>
      </c>
      <c r="K6" s="1365">
        <v>0.01017361111111111</v>
      </c>
      <c r="L6" s="1365">
        <v>0.010335648148148148</v>
      </c>
      <c r="M6" s="1366">
        <v>0.011319444444444444</v>
      </c>
      <c r="N6" s="1365">
        <v>0.009282407407407408</v>
      </c>
      <c r="O6" s="1367">
        <v>0.008692129629629631</v>
      </c>
    </row>
    <row r="7" spans="2:15" s="1368" customFormat="1" ht="15" customHeight="1">
      <c r="B7" s="1369">
        <v>2</v>
      </c>
      <c r="C7" s="1370" t="s">
        <v>1509</v>
      </c>
      <c r="D7" s="1371"/>
      <c r="E7" s="1371">
        <v>3022</v>
      </c>
      <c r="F7" s="1371">
        <v>612</v>
      </c>
      <c r="G7" s="1372" t="s">
        <v>1508</v>
      </c>
      <c r="H7" s="1373">
        <v>0.019444444444444445</v>
      </c>
      <c r="I7" s="1363"/>
      <c r="J7" s="1374">
        <v>0.007777777777777777</v>
      </c>
      <c r="K7" s="1375">
        <v>0.008703703703703703</v>
      </c>
      <c r="L7" s="1375">
        <v>0.008854166666666666</v>
      </c>
      <c r="M7" s="1375">
        <v>0.0051504629629629635</v>
      </c>
      <c r="N7" s="1376">
        <v>0.00949074074074074</v>
      </c>
      <c r="O7" s="1377">
        <v>0.009953703703703704</v>
      </c>
    </row>
    <row r="8" spans="2:15" s="1368" customFormat="1" ht="15" customHeight="1">
      <c r="B8" s="1369">
        <v>3</v>
      </c>
      <c r="C8" s="1370" t="s">
        <v>1510</v>
      </c>
      <c r="D8" s="1371"/>
      <c r="E8" s="1371">
        <v>3006</v>
      </c>
      <c r="F8" s="1371">
        <v>102</v>
      </c>
      <c r="G8" s="1372" t="s">
        <v>1511</v>
      </c>
      <c r="H8" s="1373">
        <v>0.01721064814814815</v>
      </c>
      <c r="I8" s="1363"/>
      <c r="J8" s="1374">
        <v>0.006759259259259259</v>
      </c>
      <c r="K8" s="1375">
        <v>0.008055555555555555</v>
      </c>
      <c r="L8" s="1375">
        <v>0.00837962962962963</v>
      </c>
      <c r="M8" s="1376">
        <v>0.00846064814814815</v>
      </c>
      <c r="N8" s="1376">
        <v>0.008749999999999999</v>
      </c>
      <c r="O8" s="1378">
        <v>0.008148148148148147</v>
      </c>
    </row>
    <row r="9" spans="2:15" s="1368" customFormat="1" ht="15" customHeight="1">
      <c r="B9" s="1379">
        <v>4</v>
      </c>
      <c r="C9" s="1370" t="s">
        <v>1512</v>
      </c>
      <c r="D9" s="1371"/>
      <c r="E9" s="1371">
        <v>3006</v>
      </c>
      <c r="F9" s="1371">
        <v>194</v>
      </c>
      <c r="G9" s="1372" t="s">
        <v>1513</v>
      </c>
      <c r="H9" s="1373">
        <v>0.01275462962962963</v>
      </c>
      <c r="I9" s="1363"/>
      <c r="J9" s="1374">
        <v>0.005810185185185186</v>
      </c>
      <c r="K9" s="1375">
        <v>0.006284722222222223</v>
      </c>
      <c r="L9" s="1376">
        <v>0.006377314814814815</v>
      </c>
      <c r="M9" s="1375">
        <v>0.0007291666666666667</v>
      </c>
      <c r="N9" s="1375">
        <v>0.004756944444444445</v>
      </c>
      <c r="O9" s="1377">
        <v>0.006377314814814815</v>
      </c>
    </row>
    <row r="10" spans="2:15" s="1368" customFormat="1" ht="15" customHeight="1">
      <c r="B10" s="1379">
        <v>5</v>
      </c>
      <c r="C10" s="1370" t="s">
        <v>1514</v>
      </c>
      <c r="D10" s="1371"/>
      <c r="E10" s="1371">
        <v>3017</v>
      </c>
      <c r="F10" s="1371">
        <v>698</v>
      </c>
      <c r="G10" s="1372" t="s">
        <v>1515</v>
      </c>
      <c r="H10" s="1373">
        <v>0.009340277777777777</v>
      </c>
      <c r="I10" s="1363"/>
      <c r="J10" s="1374">
        <v>0.003090277777777778</v>
      </c>
      <c r="K10" s="1375">
        <v>0.003101851851851852</v>
      </c>
      <c r="L10" s="1375">
        <v>0.003414351851851852</v>
      </c>
      <c r="M10" s="1375">
        <v>0.0002199074074074074</v>
      </c>
      <c r="N10" s="1376">
        <v>0.004895833333333333</v>
      </c>
      <c r="O10" s="1377">
        <v>0.0044444444444444444</v>
      </c>
    </row>
    <row r="11" spans="2:15" s="1368" customFormat="1" ht="15" customHeight="1" thickBot="1">
      <c r="B11" s="1380">
        <v>6</v>
      </c>
      <c r="C11" s="1381" t="s">
        <v>1516</v>
      </c>
      <c r="D11" s="1382"/>
      <c r="E11" s="1382">
        <v>3002</v>
      </c>
      <c r="F11" s="1382">
        <v>580</v>
      </c>
      <c r="G11" s="1383" t="s">
        <v>1517</v>
      </c>
      <c r="H11" s="1384">
        <v>0.0078125</v>
      </c>
      <c r="I11" s="1363"/>
      <c r="J11" s="1385">
        <v>0.0036111111111111114</v>
      </c>
      <c r="K11" s="1386">
        <v>0.003946759259259259</v>
      </c>
      <c r="L11" s="1387">
        <v>0.0023958333333333336</v>
      </c>
      <c r="M11" s="1386">
        <v>0.0038657407407407408</v>
      </c>
      <c r="N11" s="1387">
        <v>0.0009722222222222221</v>
      </c>
      <c r="O11" s="1388">
        <v>0.0030208333333333333</v>
      </c>
    </row>
    <row r="12" ht="24.75" customHeight="1"/>
    <row r="13" ht="18.75" customHeight="1" thickBot="1">
      <c r="B13" s="1348" t="s">
        <v>1518</v>
      </c>
    </row>
    <row r="14" spans="2:15" s="1357" customFormat="1" ht="24.75" customHeight="1" thickBot="1">
      <c r="B14" s="1351" t="s">
        <v>335</v>
      </c>
      <c r="C14" s="1352" t="s">
        <v>336</v>
      </c>
      <c r="D14" s="1353" t="s">
        <v>337</v>
      </c>
      <c r="E14" s="1353" t="s">
        <v>455</v>
      </c>
      <c r="F14" s="1353" t="s">
        <v>338</v>
      </c>
      <c r="G14" s="1354" t="s">
        <v>339</v>
      </c>
      <c r="H14" s="1351" t="s">
        <v>340</v>
      </c>
      <c r="I14" s="1355"/>
      <c r="J14" s="1356" t="s">
        <v>341</v>
      </c>
      <c r="K14" s="1353" t="s">
        <v>343</v>
      </c>
      <c r="L14" s="1353" t="s">
        <v>344</v>
      </c>
      <c r="M14" s="1353" t="s">
        <v>547</v>
      </c>
      <c r="N14" s="1353" t="s">
        <v>548</v>
      </c>
      <c r="O14" s="1354" t="s">
        <v>549</v>
      </c>
    </row>
    <row r="15" spans="2:15" s="1368" customFormat="1" ht="15" customHeight="1">
      <c r="B15" s="1358">
        <v>1</v>
      </c>
      <c r="C15" s="1359" t="s">
        <v>1519</v>
      </c>
      <c r="D15" s="1360" t="s">
        <v>353</v>
      </c>
      <c r="E15" s="1360">
        <v>3022</v>
      </c>
      <c r="F15" s="1360">
        <v>612</v>
      </c>
      <c r="G15" s="1361" t="s">
        <v>1508</v>
      </c>
      <c r="H15" s="1389">
        <v>0.01846064814814815</v>
      </c>
      <c r="I15" s="1363"/>
      <c r="J15" s="1390">
        <v>0.006516203703703704</v>
      </c>
      <c r="K15" s="1365">
        <v>0.008622685185185185</v>
      </c>
      <c r="L15" s="1366">
        <v>0.009236111111111112</v>
      </c>
      <c r="M15" s="1366">
        <v>0.009224537037037036</v>
      </c>
      <c r="N15" s="1365">
        <v>0.004652777777777777</v>
      </c>
      <c r="O15" s="1367">
        <v>0.002615740740740741</v>
      </c>
    </row>
    <row r="16" spans="2:15" s="1368" customFormat="1" ht="15" customHeight="1">
      <c r="B16" s="1369">
        <v>2</v>
      </c>
      <c r="C16" s="1370" t="s">
        <v>1520</v>
      </c>
      <c r="D16" s="1371" t="s">
        <v>353</v>
      </c>
      <c r="E16" s="1371">
        <v>3022</v>
      </c>
      <c r="F16" s="1371">
        <v>612</v>
      </c>
      <c r="G16" s="1372" t="s">
        <v>1508</v>
      </c>
      <c r="H16" s="1391">
        <v>0.01425925925925926</v>
      </c>
      <c r="I16" s="1363"/>
      <c r="J16" s="1374">
        <v>0.005347222222222222</v>
      </c>
      <c r="K16" s="1375">
        <v>0.005439814814814815</v>
      </c>
      <c r="L16" s="1376">
        <v>0.0069097222222222225</v>
      </c>
      <c r="M16" s="1375">
        <v>0.0067708333333333336</v>
      </c>
      <c r="N16" s="1375">
        <v>0.006539351851851852</v>
      </c>
      <c r="O16" s="1377">
        <v>0.007349537037037037</v>
      </c>
    </row>
    <row r="17" spans="2:15" s="1368" customFormat="1" ht="15" customHeight="1">
      <c r="B17" s="1369">
        <v>3</v>
      </c>
      <c r="C17" s="1370" t="s">
        <v>1521</v>
      </c>
      <c r="D17" s="1371" t="s">
        <v>348</v>
      </c>
      <c r="E17" s="1371">
        <v>3017</v>
      </c>
      <c r="F17" s="1371">
        <v>698</v>
      </c>
      <c r="G17" s="1372" t="s">
        <v>1515</v>
      </c>
      <c r="H17" s="1391">
        <v>0.01296296296296296</v>
      </c>
      <c r="I17" s="1363"/>
      <c r="J17" s="1374">
        <v>0.005185185185185185</v>
      </c>
      <c r="K17" s="1375">
        <v>0.005115740740740741</v>
      </c>
      <c r="L17" s="1376">
        <v>0.006712962962962962</v>
      </c>
      <c r="M17" s="1376">
        <v>0.0062499999999999995</v>
      </c>
      <c r="N17" s="1375">
        <v>0.006122685185185185</v>
      </c>
      <c r="O17" s="1378">
        <v>0.0035185185185185185</v>
      </c>
    </row>
    <row r="18" spans="2:15" s="1368" customFormat="1" ht="15" customHeight="1">
      <c r="B18" s="1379">
        <v>4</v>
      </c>
      <c r="C18" s="1370" t="s">
        <v>1522</v>
      </c>
      <c r="D18" s="1371" t="s">
        <v>353</v>
      </c>
      <c r="E18" s="1371">
        <v>3022</v>
      </c>
      <c r="F18" s="1371">
        <v>612</v>
      </c>
      <c r="G18" s="1372" t="s">
        <v>1508</v>
      </c>
      <c r="H18" s="1391">
        <v>0.012395833333333332</v>
      </c>
      <c r="I18" s="1363"/>
      <c r="J18" s="1374">
        <v>0.004930555555555555</v>
      </c>
      <c r="K18" s="1376">
        <v>0.006099537037037036</v>
      </c>
      <c r="L18" s="1375">
        <v>0.005960648148148149</v>
      </c>
      <c r="M18" s="1376">
        <v>0.006296296296296296</v>
      </c>
      <c r="N18" s="1375">
        <v>0.004965277777777778</v>
      </c>
      <c r="O18" s="1378">
        <v>0.0032870370370370367</v>
      </c>
    </row>
    <row r="19" spans="2:15" s="1368" customFormat="1" ht="15" customHeight="1">
      <c r="B19" s="1379">
        <v>5</v>
      </c>
      <c r="C19" s="1370" t="s">
        <v>1523</v>
      </c>
      <c r="D19" s="1371" t="s">
        <v>348</v>
      </c>
      <c r="E19" s="1371">
        <v>3017</v>
      </c>
      <c r="F19" s="1371">
        <v>698</v>
      </c>
      <c r="G19" s="1372" t="s">
        <v>1515</v>
      </c>
      <c r="H19" s="1391">
        <v>0.011006944444444444</v>
      </c>
      <c r="I19" s="1363"/>
      <c r="J19" s="1374">
        <v>0.0028819444444444444</v>
      </c>
      <c r="K19" s="1375">
        <v>0.0030324074074074073</v>
      </c>
      <c r="L19" s="1376">
        <v>0.005208333333333333</v>
      </c>
      <c r="M19" s="1375">
        <v>0.004710648148148148</v>
      </c>
      <c r="N19" s="1375">
        <v>0.004131944444444444</v>
      </c>
      <c r="O19" s="1377">
        <v>0.005798611111111111</v>
      </c>
    </row>
    <row r="20" spans="2:15" s="1368" customFormat="1" ht="15" customHeight="1">
      <c r="B20" s="1379">
        <v>6</v>
      </c>
      <c r="C20" s="1370" t="s">
        <v>1524</v>
      </c>
      <c r="D20" s="1371" t="s">
        <v>353</v>
      </c>
      <c r="E20" s="1371">
        <v>3017</v>
      </c>
      <c r="F20" s="1371">
        <v>698</v>
      </c>
      <c r="G20" s="1372" t="s">
        <v>1515</v>
      </c>
      <c r="H20" s="1391">
        <v>0.010104166666666668</v>
      </c>
      <c r="I20" s="1363"/>
      <c r="J20" s="1374">
        <v>0.0002662037037037037</v>
      </c>
      <c r="K20" s="1376">
        <v>0.0050810185185185186</v>
      </c>
      <c r="L20" s="1376">
        <v>0.005023148148148148</v>
      </c>
      <c r="M20" s="1375">
        <v>0.004212962962962963</v>
      </c>
      <c r="N20" s="1375">
        <v>0.004606481481481481</v>
      </c>
      <c r="O20" s="1378">
        <v>0.0049884259259259265</v>
      </c>
    </row>
    <row r="21" spans="2:15" s="1368" customFormat="1" ht="15" customHeight="1" thickBot="1">
      <c r="B21" s="1380">
        <v>7</v>
      </c>
      <c r="C21" s="1381" t="s">
        <v>1525</v>
      </c>
      <c r="D21" s="1382" t="s">
        <v>353</v>
      </c>
      <c r="E21" s="1382">
        <v>3022</v>
      </c>
      <c r="F21" s="1382">
        <v>612</v>
      </c>
      <c r="G21" s="1383" t="s">
        <v>1508</v>
      </c>
      <c r="H21" s="1392">
        <v>0.0028587962962962963</v>
      </c>
      <c r="I21" s="1363"/>
      <c r="J21" s="1393">
        <v>0.001412037037037037</v>
      </c>
      <c r="K21" s="1386">
        <v>0.0014467592592592594</v>
      </c>
      <c r="L21" s="1387"/>
      <c r="M21" s="1387"/>
      <c r="N21" s="1387"/>
      <c r="O21" s="1388"/>
    </row>
    <row r="22" ht="24.75" customHeight="1"/>
    <row r="23" ht="18.75" customHeight="1" thickBot="1">
      <c r="B23" s="1348" t="s">
        <v>1526</v>
      </c>
    </row>
    <row r="24" spans="2:15" s="1357" customFormat="1" ht="24.75" customHeight="1" thickBot="1">
      <c r="B24" s="1351" t="s">
        <v>335</v>
      </c>
      <c r="C24" s="1352" t="s">
        <v>336</v>
      </c>
      <c r="D24" s="1353" t="s">
        <v>337</v>
      </c>
      <c r="E24" s="1353" t="s">
        <v>455</v>
      </c>
      <c r="F24" s="1353" t="s">
        <v>338</v>
      </c>
      <c r="G24" s="1354" t="s">
        <v>339</v>
      </c>
      <c r="H24" s="1351" t="s">
        <v>340</v>
      </c>
      <c r="I24" s="1355"/>
      <c r="J24" s="1356" t="s">
        <v>341</v>
      </c>
      <c r="K24" s="1353" t="s">
        <v>343</v>
      </c>
      <c r="L24" s="1353" t="s">
        <v>344</v>
      </c>
      <c r="M24" s="1353" t="s">
        <v>547</v>
      </c>
      <c r="N24" s="1353" t="s">
        <v>548</v>
      </c>
      <c r="O24" s="1354" t="s">
        <v>549</v>
      </c>
    </row>
    <row r="25" spans="2:15" s="1368" customFormat="1" ht="15" customHeight="1">
      <c r="B25" s="1358">
        <v>1</v>
      </c>
      <c r="C25" s="1359" t="s">
        <v>1527</v>
      </c>
      <c r="D25" s="1360" t="s">
        <v>348</v>
      </c>
      <c r="E25" s="1360">
        <v>3006</v>
      </c>
      <c r="F25" s="1360">
        <v>194</v>
      </c>
      <c r="G25" s="1361" t="s">
        <v>1513</v>
      </c>
      <c r="H25" s="1389">
        <v>0.010636574074074074</v>
      </c>
      <c r="I25" s="1363"/>
      <c r="J25" s="1390">
        <v>0.00010416666666666667</v>
      </c>
      <c r="K25" s="1366">
        <v>0.0051967592592592595</v>
      </c>
      <c r="L25" s="1366">
        <v>0.005439814814814815</v>
      </c>
      <c r="M25" s="1365">
        <v>0.004803240740740741</v>
      </c>
      <c r="N25" s="1365">
        <v>0.00417824074074074</v>
      </c>
      <c r="O25" s="1367">
        <v>0.004641203703703704</v>
      </c>
    </row>
    <row r="26" spans="2:15" s="1368" customFormat="1" ht="15" customHeight="1">
      <c r="B26" s="1369">
        <v>2</v>
      </c>
      <c r="C26" s="1370" t="s">
        <v>1528</v>
      </c>
      <c r="D26" s="1371" t="s">
        <v>348</v>
      </c>
      <c r="E26" s="1371">
        <v>3017</v>
      </c>
      <c r="F26" s="1371">
        <v>698</v>
      </c>
      <c r="G26" s="1372" t="s">
        <v>1515</v>
      </c>
      <c r="H26" s="1391">
        <v>0.010601851851851852</v>
      </c>
      <c r="I26" s="1363"/>
      <c r="J26" s="1374">
        <v>0.004386574074074074</v>
      </c>
      <c r="K26" s="1376">
        <v>0.005335648148148148</v>
      </c>
      <c r="L26" s="1376">
        <v>0.0052662037037037035</v>
      </c>
      <c r="M26" s="1375">
        <v>0.0002662037037037037</v>
      </c>
      <c r="N26" s="1375">
        <v>0.001261574074074074</v>
      </c>
      <c r="O26" s="1378">
        <v>0.004085648148148148</v>
      </c>
    </row>
    <row r="27" spans="2:15" s="1368" customFormat="1" ht="15" customHeight="1">
      <c r="B27" s="1369">
        <v>3</v>
      </c>
      <c r="C27" s="1370" t="s">
        <v>1529</v>
      </c>
      <c r="D27" s="1371" t="s">
        <v>348</v>
      </c>
      <c r="E27" s="1371">
        <v>3017</v>
      </c>
      <c r="F27" s="1371">
        <v>698</v>
      </c>
      <c r="G27" s="1372" t="s">
        <v>1515</v>
      </c>
      <c r="H27" s="1391">
        <v>0.010324074074074072</v>
      </c>
      <c r="I27" s="1363"/>
      <c r="J27" s="1374">
        <v>0.004548611111111111</v>
      </c>
      <c r="K27" s="1375">
        <v>0.004652777777777777</v>
      </c>
      <c r="L27" s="1375">
        <v>0.00474537037037037</v>
      </c>
      <c r="M27" s="1376">
        <v>0.005104166666666667</v>
      </c>
      <c r="N27" s="1376">
        <v>0.005219907407407407</v>
      </c>
      <c r="O27" s="1378">
        <v>0.004224537037037037</v>
      </c>
    </row>
    <row r="28" spans="2:15" s="1368" customFormat="1" ht="15" customHeight="1">
      <c r="B28" s="1379">
        <v>4</v>
      </c>
      <c r="C28" s="1370" t="s">
        <v>1521</v>
      </c>
      <c r="D28" s="1371" t="s">
        <v>348</v>
      </c>
      <c r="E28" s="1371">
        <v>3017</v>
      </c>
      <c r="F28" s="1371">
        <v>698</v>
      </c>
      <c r="G28" s="1372" t="s">
        <v>1515</v>
      </c>
      <c r="H28" s="1391">
        <v>0.009363425925925924</v>
      </c>
      <c r="I28" s="1363"/>
      <c r="J28" s="1374">
        <v>0.0043749999999999995</v>
      </c>
      <c r="K28" s="1375">
        <v>0.0042824074074074075</v>
      </c>
      <c r="L28" s="1375">
        <v>0.004548611111111111</v>
      </c>
      <c r="M28" s="1376">
        <v>0.004652777777777777</v>
      </c>
      <c r="N28" s="1375">
        <v>0.0042592592592592595</v>
      </c>
      <c r="O28" s="1377">
        <v>0.004710648148148148</v>
      </c>
    </row>
    <row r="29" spans="2:15" s="1368" customFormat="1" ht="15" customHeight="1">
      <c r="B29" s="1379">
        <v>5</v>
      </c>
      <c r="C29" s="1370" t="s">
        <v>1530</v>
      </c>
      <c r="D29" s="1371" t="s">
        <v>348</v>
      </c>
      <c r="E29" s="1371">
        <v>3017</v>
      </c>
      <c r="F29" s="1371">
        <v>698</v>
      </c>
      <c r="G29" s="1372" t="s">
        <v>1515</v>
      </c>
      <c r="H29" s="1391">
        <v>0.009050925925925926</v>
      </c>
      <c r="I29" s="1363"/>
      <c r="J29" s="1394">
        <v>0.004479166666666667</v>
      </c>
      <c r="K29" s="1376">
        <v>0.004571759259259259</v>
      </c>
      <c r="L29" s="1375">
        <v>0.003148148148148148</v>
      </c>
      <c r="M29" s="1375">
        <v>0.00400462962962963</v>
      </c>
      <c r="N29" s="1375">
        <v>0.0038657407407407408</v>
      </c>
      <c r="O29" s="1378">
        <v>0.0043518518518518515</v>
      </c>
    </row>
    <row r="30" spans="2:15" s="1368" customFormat="1" ht="15" customHeight="1">
      <c r="B30" s="1379">
        <v>6</v>
      </c>
      <c r="C30" s="1370" t="s">
        <v>1531</v>
      </c>
      <c r="D30" s="1371" t="s">
        <v>348</v>
      </c>
      <c r="E30" s="1371">
        <v>3017</v>
      </c>
      <c r="F30" s="1371">
        <v>698</v>
      </c>
      <c r="G30" s="1372" t="s">
        <v>1515</v>
      </c>
      <c r="H30" s="1391">
        <v>0.00869212962962963</v>
      </c>
      <c r="I30" s="1363"/>
      <c r="J30" s="1374">
        <v>0.0038773148148148143</v>
      </c>
      <c r="K30" s="1376">
        <v>0.004270833333333334</v>
      </c>
      <c r="L30" s="1375">
        <v>0.004062499999999999</v>
      </c>
      <c r="M30" s="1375">
        <v>0.003981481481481482</v>
      </c>
      <c r="N30" s="1375">
        <v>0.0012152777777777778</v>
      </c>
      <c r="O30" s="1377">
        <v>0.0044212962962962956</v>
      </c>
    </row>
    <row r="31" spans="2:15" s="1368" customFormat="1" ht="15" customHeight="1">
      <c r="B31" s="1379">
        <v>7</v>
      </c>
      <c r="C31" s="1370" t="s">
        <v>1532</v>
      </c>
      <c r="D31" s="1371" t="s">
        <v>348</v>
      </c>
      <c r="E31" s="1371">
        <v>3022</v>
      </c>
      <c r="F31" s="1371">
        <v>612</v>
      </c>
      <c r="G31" s="1372" t="s">
        <v>1508</v>
      </c>
      <c r="H31" s="1391">
        <v>0.008622685185185185</v>
      </c>
      <c r="I31" s="1363"/>
      <c r="J31" s="1374">
        <v>0.0009722222222222221</v>
      </c>
      <c r="K31" s="1376">
        <v>0.004456018518518519</v>
      </c>
      <c r="L31" s="1376">
        <v>0.004166666666666667</v>
      </c>
      <c r="M31" s="1375">
        <v>0.0012152777777777778</v>
      </c>
      <c r="N31" s="1375">
        <v>0.0037847222222222223</v>
      </c>
      <c r="O31" s="1378">
        <v>0.0036111111111111114</v>
      </c>
    </row>
    <row r="32" spans="2:15" s="1368" customFormat="1" ht="15" customHeight="1">
      <c r="B32" s="1379">
        <v>8</v>
      </c>
      <c r="C32" s="1370" t="s">
        <v>1523</v>
      </c>
      <c r="D32" s="1371" t="s">
        <v>348</v>
      </c>
      <c r="E32" s="1371">
        <v>3017</v>
      </c>
      <c r="F32" s="1371">
        <v>698</v>
      </c>
      <c r="G32" s="1372" t="s">
        <v>1515</v>
      </c>
      <c r="H32" s="1391">
        <v>0.00857638888888889</v>
      </c>
      <c r="I32" s="1363"/>
      <c r="J32" s="1394">
        <v>0.004270833333333334</v>
      </c>
      <c r="K32" s="1375">
        <v>0.0019212962962962962</v>
      </c>
      <c r="L32" s="1376">
        <v>0.0043055555555555555</v>
      </c>
      <c r="M32" s="1375">
        <v>0.0038657407407407408</v>
      </c>
      <c r="N32" s="1375">
        <v>0.0036342592592592594</v>
      </c>
      <c r="O32" s="1378">
        <v>0.003414351851851852</v>
      </c>
    </row>
    <row r="33" spans="2:15" s="1368" customFormat="1" ht="15" customHeight="1">
      <c r="B33" s="1379">
        <v>9</v>
      </c>
      <c r="C33" s="1370" t="s">
        <v>1533</v>
      </c>
      <c r="D33" s="1371" t="s">
        <v>348</v>
      </c>
      <c r="E33" s="1371">
        <v>3017</v>
      </c>
      <c r="F33" s="1371">
        <v>698</v>
      </c>
      <c r="G33" s="1372" t="s">
        <v>1515</v>
      </c>
      <c r="H33" s="1391">
        <v>0.008449074074074074</v>
      </c>
      <c r="I33" s="1363"/>
      <c r="J33" s="1394">
        <v>0.004525462962962963</v>
      </c>
      <c r="K33" s="1375">
        <v>0.0016435185185185183</v>
      </c>
      <c r="L33" s="1375">
        <v>0.0035185185185185185</v>
      </c>
      <c r="M33" s="1375">
        <v>0.0038888888888888883</v>
      </c>
      <c r="N33" s="1375">
        <v>0.0028819444444444444</v>
      </c>
      <c r="O33" s="1377">
        <v>0.003923611111111111</v>
      </c>
    </row>
    <row r="34" spans="2:15" s="1368" customFormat="1" ht="15" customHeight="1">
      <c r="B34" s="1379">
        <v>10</v>
      </c>
      <c r="C34" s="1370" t="s">
        <v>1534</v>
      </c>
      <c r="D34" s="1371" t="s">
        <v>348</v>
      </c>
      <c r="E34" s="1371">
        <v>3017</v>
      </c>
      <c r="F34" s="1371">
        <v>698</v>
      </c>
      <c r="G34" s="1372" t="s">
        <v>1515</v>
      </c>
      <c r="H34" s="1391">
        <v>0.008229166666666666</v>
      </c>
      <c r="I34" s="1363"/>
      <c r="J34" s="1374">
        <v>0.003761574074074074</v>
      </c>
      <c r="K34" s="1376">
        <v>0.004247685185185185</v>
      </c>
      <c r="L34" s="1375">
        <v>0.003969907407407407</v>
      </c>
      <c r="M34" s="1376">
        <v>0.003981481481481482</v>
      </c>
      <c r="N34" s="1375">
        <v>0.0023263888888888887</v>
      </c>
      <c r="O34" s="1378">
        <v>0.0018634259259259261</v>
      </c>
    </row>
    <row r="35" spans="2:15" s="1368" customFormat="1" ht="15" customHeight="1">
      <c r="B35" s="1379">
        <v>11</v>
      </c>
      <c r="C35" s="1370" t="s">
        <v>1535</v>
      </c>
      <c r="D35" s="1371" t="s">
        <v>348</v>
      </c>
      <c r="E35" s="1371">
        <v>3017</v>
      </c>
      <c r="F35" s="1371">
        <v>698</v>
      </c>
      <c r="G35" s="1372" t="s">
        <v>1515</v>
      </c>
      <c r="H35" s="1391">
        <v>0.00798611111111111</v>
      </c>
      <c r="I35" s="1363"/>
      <c r="J35" s="1374">
        <v>0.0029282407407407412</v>
      </c>
      <c r="K35" s="1375">
        <v>0.003090277777777778</v>
      </c>
      <c r="L35" s="1376">
        <v>0.004155092592592593</v>
      </c>
      <c r="M35" s="1376">
        <v>0.0038310185185185183</v>
      </c>
      <c r="N35" s="1375">
        <v>0.0036805555555555554</v>
      </c>
      <c r="O35" s="1378">
        <v>0.0036342592592592594</v>
      </c>
    </row>
    <row r="36" spans="2:15" s="1368" customFormat="1" ht="15" customHeight="1">
      <c r="B36" s="1379">
        <v>12</v>
      </c>
      <c r="C36" s="1370" t="s">
        <v>1536</v>
      </c>
      <c r="D36" s="1371" t="s">
        <v>348</v>
      </c>
      <c r="E36" s="1371">
        <v>3017</v>
      </c>
      <c r="F36" s="1371">
        <v>698</v>
      </c>
      <c r="G36" s="1372" t="s">
        <v>1515</v>
      </c>
      <c r="H36" s="1391">
        <v>0.006967592592592593</v>
      </c>
      <c r="I36" s="1363"/>
      <c r="J36" s="1394">
        <v>0.0036226851851851854</v>
      </c>
      <c r="K36" s="1376">
        <v>0.003344907407407407</v>
      </c>
      <c r="L36" s="1375">
        <v>0.002731481481481482</v>
      </c>
      <c r="M36" s="1375">
        <v>0.0032407407407407406</v>
      </c>
      <c r="N36" s="1375"/>
      <c r="O36" s="1378"/>
    </row>
    <row r="37" spans="2:15" s="1368" customFormat="1" ht="15" customHeight="1" thickBot="1">
      <c r="B37" s="1380">
        <v>13</v>
      </c>
      <c r="C37" s="1381" t="s">
        <v>1537</v>
      </c>
      <c r="D37" s="1382" t="s">
        <v>348</v>
      </c>
      <c r="E37" s="1382">
        <v>3022</v>
      </c>
      <c r="F37" s="1382">
        <v>612</v>
      </c>
      <c r="G37" s="1383" t="s">
        <v>1508</v>
      </c>
      <c r="H37" s="1392">
        <v>0.0061111111111111106</v>
      </c>
      <c r="I37" s="1363"/>
      <c r="J37" s="1385">
        <v>0.001967592592592593</v>
      </c>
      <c r="K37" s="1387">
        <v>0.0013310185185185185</v>
      </c>
      <c r="L37" s="1386">
        <v>0.003645833333333333</v>
      </c>
      <c r="M37" s="1386">
        <v>0.0024652777777777776</v>
      </c>
      <c r="N37" s="1387">
        <v>0.0022800925925925927</v>
      </c>
      <c r="O37" s="1388">
        <v>0.001967592592592593</v>
      </c>
    </row>
    <row r="38" ht="24.75" customHeight="1"/>
    <row r="39" ht="23.25" customHeight="1" thickBot="1">
      <c r="B39" s="1348" t="s">
        <v>1538</v>
      </c>
    </row>
    <row r="40" spans="2:15" s="1357" customFormat="1" ht="24.75" customHeight="1" thickBot="1">
      <c r="B40" s="1351" t="s">
        <v>335</v>
      </c>
      <c r="C40" s="1352" t="s">
        <v>336</v>
      </c>
      <c r="D40" s="1353" t="s">
        <v>337</v>
      </c>
      <c r="E40" s="1353" t="s">
        <v>455</v>
      </c>
      <c r="F40" s="1353" t="s">
        <v>338</v>
      </c>
      <c r="G40" s="1354" t="s">
        <v>339</v>
      </c>
      <c r="H40" s="1351" t="s">
        <v>340</v>
      </c>
      <c r="I40" s="1355"/>
      <c r="J40" s="1356" t="s">
        <v>341</v>
      </c>
      <c r="K40" s="1353" t="s">
        <v>343</v>
      </c>
      <c r="L40" s="1353" t="s">
        <v>344</v>
      </c>
      <c r="M40" s="1353" t="s">
        <v>547</v>
      </c>
      <c r="N40" s="1353" t="s">
        <v>548</v>
      </c>
      <c r="O40" s="1354" t="s">
        <v>549</v>
      </c>
    </row>
    <row r="41" spans="2:15" s="1368" customFormat="1" ht="15" customHeight="1">
      <c r="B41" s="1358">
        <v>1</v>
      </c>
      <c r="C41" s="1359" t="s">
        <v>1525</v>
      </c>
      <c r="D41" s="1360" t="s">
        <v>353</v>
      </c>
      <c r="E41" s="1360">
        <v>3022</v>
      </c>
      <c r="F41" s="1360">
        <v>612</v>
      </c>
      <c r="G41" s="1361" t="s">
        <v>1508</v>
      </c>
      <c r="H41" s="1389">
        <v>0.011585648148148147</v>
      </c>
      <c r="I41" s="1363"/>
      <c r="J41" s="1390">
        <v>0.0013194444444444443</v>
      </c>
      <c r="K41" s="1366">
        <v>0.005590277777777778</v>
      </c>
      <c r="L41" s="1366">
        <v>0.00599537037037037</v>
      </c>
      <c r="M41" s="1365"/>
      <c r="N41" s="1365"/>
      <c r="O41" s="1367"/>
    </row>
    <row r="42" spans="2:15" s="1368" customFormat="1" ht="15" customHeight="1">
      <c r="B42" s="1369">
        <v>2</v>
      </c>
      <c r="C42" s="1370" t="s">
        <v>1519</v>
      </c>
      <c r="D42" s="1371" t="s">
        <v>353</v>
      </c>
      <c r="E42" s="1371">
        <v>3022</v>
      </c>
      <c r="F42" s="1371">
        <v>612</v>
      </c>
      <c r="G42" s="1372" t="s">
        <v>1508</v>
      </c>
      <c r="H42" s="1391">
        <v>0.010127314814814815</v>
      </c>
      <c r="I42" s="1363"/>
      <c r="J42" s="1374">
        <v>0.004247685185185185</v>
      </c>
      <c r="K42" s="1375">
        <v>0.0038657407407407408</v>
      </c>
      <c r="L42" s="1376">
        <v>0.004837962962962963</v>
      </c>
      <c r="M42" s="1375">
        <v>0.0018981481481481482</v>
      </c>
      <c r="N42" s="1375">
        <v>0.0042592592592592595</v>
      </c>
      <c r="O42" s="1377">
        <v>0.0052893518518518515</v>
      </c>
    </row>
    <row r="43" spans="2:15" s="1368" customFormat="1" ht="15" customHeight="1">
      <c r="B43" s="1369">
        <v>3</v>
      </c>
      <c r="C43" s="1370" t="s">
        <v>1539</v>
      </c>
      <c r="D43" s="1395" t="s">
        <v>353</v>
      </c>
      <c r="E43" s="1371">
        <v>3017</v>
      </c>
      <c r="F43" s="1371">
        <v>698</v>
      </c>
      <c r="G43" s="1372" t="s">
        <v>1515</v>
      </c>
      <c r="H43" s="1391">
        <v>0.008333333333333333</v>
      </c>
      <c r="I43" s="1363"/>
      <c r="J43" s="1374">
        <v>0.0037500000000000003</v>
      </c>
      <c r="K43" s="1375">
        <v>0.003645833333333333</v>
      </c>
      <c r="L43" s="1375">
        <v>0.0037384259259259263</v>
      </c>
      <c r="M43" s="1376">
        <v>0.004270833333333334</v>
      </c>
      <c r="N43" s="1375">
        <v>3.472222222222222E-05</v>
      </c>
      <c r="O43" s="1377">
        <v>0.004062499999999999</v>
      </c>
    </row>
    <row r="44" spans="2:15" s="1368" customFormat="1" ht="15" customHeight="1">
      <c r="B44" s="1379">
        <v>4</v>
      </c>
      <c r="C44" s="1370" t="s">
        <v>1540</v>
      </c>
      <c r="D44" s="1371" t="s">
        <v>353</v>
      </c>
      <c r="E44" s="1371">
        <v>3017</v>
      </c>
      <c r="F44" s="1371">
        <v>698</v>
      </c>
      <c r="G44" s="1372" t="s">
        <v>1515</v>
      </c>
      <c r="H44" s="1391">
        <v>0.008229166666666666</v>
      </c>
      <c r="I44" s="1363"/>
      <c r="J44" s="1374">
        <v>0.0016782407407407406</v>
      </c>
      <c r="K44" s="1375">
        <v>0.0022569444444444447</v>
      </c>
      <c r="L44" s="1375">
        <v>0.0038078703703703707</v>
      </c>
      <c r="M44" s="1376">
        <v>0.004143518518518519</v>
      </c>
      <c r="N44" s="1375">
        <v>0.0038657407407407408</v>
      </c>
      <c r="O44" s="1377">
        <v>0.004085648148148148</v>
      </c>
    </row>
    <row r="45" spans="2:15" s="1368" customFormat="1" ht="15" customHeight="1" thickBot="1">
      <c r="B45" s="1380">
        <v>5</v>
      </c>
      <c r="C45" s="1381" t="s">
        <v>1541</v>
      </c>
      <c r="D45" s="1382" t="s">
        <v>353</v>
      </c>
      <c r="E45" s="1382">
        <v>3017</v>
      </c>
      <c r="F45" s="1382">
        <v>698</v>
      </c>
      <c r="G45" s="1383" t="s">
        <v>1515</v>
      </c>
      <c r="H45" s="1392">
        <v>0.008125</v>
      </c>
      <c r="I45" s="1363"/>
      <c r="J45" s="1385">
        <v>0.003159722222222222</v>
      </c>
      <c r="K45" s="1387">
        <v>0.003599537037037037</v>
      </c>
      <c r="L45" s="1387">
        <v>0.0037731481481481483</v>
      </c>
      <c r="M45" s="1386">
        <v>0.004212962962962963</v>
      </c>
      <c r="N45" s="1386">
        <v>0.003912037037037037</v>
      </c>
      <c r="O45" s="1388">
        <v>0.0016435185185185183</v>
      </c>
    </row>
    <row r="46" ht="24.75" customHeight="1"/>
    <row r="47" ht="18" customHeight="1" thickBot="1">
      <c r="B47" s="1348" t="s">
        <v>1542</v>
      </c>
    </row>
    <row r="48" spans="2:15" s="1357" customFormat="1" ht="24.75" customHeight="1" thickBot="1">
      <c r="B48" s="1351" t="s">
        <v>335</v>
      </c>
      <c r="C48" s="1352" t="s">
        <v>336</v>
      </c>
      <c r="D48" s="1353" t="s">
        <v>337</v>
      </c>
      <c r="E48" s="1353" t="s">
        <v>455</v>
      </c>
      <c r="F48" s="1353" t="s">
        <v>338</v>
      </c>
      <c r="G48" s="1354" t="s">
        <v>339</v>
      </c>
      <c r="H48" s="1351" t="s">
        <v>340</v>
      </c>
      <c r="I48" s="1355"/>
      <c r="J48" s="1356" t="s">
        <v>341</v>
      </c>
      <c r="K48" s="1353" t="s">
        <v>343</v>
      </c>
      <c r="L48" s="1353" t="s">
        <v>344</v>
      </c>
      <c r="M48" s="1353" t="s">
        <v>547</v>
      </c>
      <c r="N48" s="1353" t="s">
        <v>548</v>
      </c>
      <c r="O48" s="1354" t="s">
        <v>549</v>
      </c>
    </row>
    <row r="49" spans="2:15" s="1368" customFormat="1" ht="15.75" customHeight="1">
      <c r="B49" s="1358">
        <v>1</v>
      </c>
      <c r="C49" s="1359" t="s">
        <v>1512</v>
      </c>
      <c r="D49" s="1360"/>
      <c r="E49" s="1360">
        <v>3006</v>
      </c>
      <c r="F49" s="1360">
        <v>194</v>
      </c>
      <c r="G49" s="1361" t="s">
        <v>1513</v>
      </c>
      <c r="H49" s="1389">
        <v>0.01613425925925926</v>
      </c>
      <c r="I49" s="1363"/>
      <c r="J49" s="1390">
        <v>0.007141203703703704</v>
      </c>
      <c r="K49" s="1365">
        <v>0.006145833333333333</v>
      </c>
      <c r="L49" s="1365">
        <v>0.006284722222222223</v>
      </c>
      <c r="M49" s="1365">
        <v>0.00662037037037037</v>
      </c>
      <c r="N49" s="1366">
        <v>0.00806712962962963</v>
      </c>
      <c r="O49" s="1396">
        <v>0.00806712962962963</v>
      </c>
    </row>
    <row r="50" spans="2:15" s="1368" customFormat="1" ht="15" customHeight="1">
      <c r="B50" s="1369">
        <v>2</v>
      </c>
      <c r="C50" s="1370" t="s">
        <v>1510</v>
      </c>
      <c r="D50" s="1371"/>
      <c r="E50" s="1371">
        <v>3006</v>
      </c>
      <c r="F50" s="1371">
        <v>102</v>
      </c>
      <c r="G50" s="1372" t="s">
        <v>1511</v>
      </c>
      <c r="H50" s="1391">
        <v>0.01569444444444445</v>
      </c>
      <c r="I50" s="1363"/>
      <c r="J50" s="1374">
        <v>0.0018865740740740742</v>
      </c>
      <c r="K50" s="1375">
        <v>0.007233796296296296</v>
      </c>
      <c r="L50" s="1375">
        <v>0.007222222222222223</v>
      </c>
      <c r="M50" s="1376">
        <v>0.007476851851851853</v>
      </c>
      <c r="N50" s="1376">
        <v>0.008217592592592594</v>
      </c>
      <c r="O50" s="1378"/>
    </row>
    <row r="51" spans="2:15" s="1368" customFormat="1" ht="15" customHeight="1">
      <c r="B51" s="1369">
        <v>3</v>
      </c>
      <c r="C51" s="1370" t="s">
        <v>1514</v>
      </c>
      <c r="D51" s="1371"/>
      <c r="E51" s="1371">
        <v>3017</v>
      </c>
      <c r="F51" s="1371">
        <v>698</v>
      </c>
      <c r="G51" s="1372" t="s">
        <v>1515</v>
      </c>
      <c r="H51" s="1391">
        <v>0.015</v>
      </c>
      <c r="I51" s="1363"/>
      <c r="J51" s="1374">
        <v>0.004340277777777778</v>
      </c>
      <c r="K51" s="1375">
        <v>0.00650462962962963</v>
      </c>
      <c r="L51" s="1376">
        <v>0.006886574074074074</v>
      </c>
      <c r="M51" s="1375">
        <v>0.005451388888888888</v>
      </c>
      <c r="N51" s="1376">
        <v>0.008113425925925925</v>
      </c>
      <c r="O51" s="1378">
        <v>0.001261574074074074</v>
      </c>
    </row>
    <row r="52" spans="2:15" s="1368" customFormat="1" ht="15" customHeight="1">
      <c r="B52" s="1379">
        <v>4</v>
      </c>
      <c r="C52" s="1370" t="s">
        <v>1543</v>
      </c>
      <c r="D52" s="1371"/>
      <c r="E52" s="1371">
        <v>3017</v>
      </c>
      <c r="F52" s="1371">
        <v>698</v>
      </c>
      <c r="G52" s="1372" t="s">
        <v>1515</v>
      </c>
      <c r="H52" s="1391">
        <v>0.013402777777777779</v>
      </c>
      <c r="I52" s="1363"/>
      <c r="J52" s="1374">
        <v>0.005300925925925925</v>
      </c>
      <c r="K52" s="1375">
        <v>0.004085648148148148</v>
      </c>
      <c r="L52" s="1375">
        <v>0.005277777777777777</v>
      </c>
      <c r="M52" s="1376">
        <v>0.006805555555555557</v>
      </c>
      <c r="N52" s="1375">
        <v>0.0062499999999999995</v>
      </c>
      <c r="O52" s="1377">
        <v>0.006597222222222222</v>
      </c>
    </row>
    <row r="53" spans="2:15" s="1368" customFormat="1" ht="15" customHeight="1">
      <c r="B53" s="1379">
        <v>5</v>
      </c>
      <c r="C53" s="1370" t="s">
        <v>1544</v>
      </c>
      <c r="D53" s="1371"/>
      <c r="E53" s="1371">
        <v>3022</v>
      </c>
      <c r="F53" s="1371">
        <v>68</v>
      </c>
      <c r="G53" s="1372" t="s">
        <v>1545</v>
      </c>
      <c r="H53" s="1391">
        <v>0.011863425925925925</v>
      </c>
      <c r="I53" s="1363"/>
      <c r="J53" s="1374" t="s">
        <v>1546</v>
      </c>
      <c r="K53" s="1376">
        <v>0.005763888888888889</v>
      </c>
      <c r="L53" s="1376">
        <v>0.006099537037037036</v>
      </c>
      <c r="M53" s="1375">
        <v>0.0036805555555555554</v>
      </c>
      <c r="N53" s="1375">
        <v>0.004571759259259259</v>
      </c>
      <c r="O53" s="1378">
        <v>0.0010185185185185186</v>
      </c>
    </row>
    <row r="54" spans="2:15" s="1368" customFormat="1" ht="15" customHeight="1">
      <c r="B54" s="1379">
        <v>6</v>
      </c>
      <c r="C54" s="1370" t="s">
        <v>1516</v>
      </c>
      <c r="D54" s="1371"/>
      <c r="E54" s="1371">
        <v>3002</v>
      </c>
      <c r="F54" s="1371">
        <v>580</v>
      </c>
      <c r="G54" s="1372" t="s">
        <v>1517</v>
      </c>
      <c r="H54" s="1391">
        <v>0.010798611111111113</v>
      </c>
      <c r="I54" s="1363"/>
      <c r="J54" s="1374">
        <v>2.3148148148148147E-05</v>
      </c>
      <c r="K54" s="1375">
        <v>0.0042824074074074075</v>
      </c>
      <c r="L54" s="1375">
        <v>0.005300925925925925</v>
      </c>
      <c r="M54" s="1376">
        <v>0.005416666666666667</v>
      </c>
      <c r="N54" s="1376">
        <v>0.005381944444444445</v>
      </c>
      <c r="O54" s="1378">
        <v>0.0015046296296296294</v>
      </c>
    </row>
    <row r="55" spans="2:15" s="1368" customFormat="1" ht="15" customHeight="1">
      <c r="B55" s="1379">
        <v>7</v>
      </c>
      <c r="C55" s="1370" t="s">
        <v>1547</v>
      </c>
      <c r="D55" s="1371"/>
      <c r="E55" s="1371">
        <v>3017</v>
      </c>
      <c r="F55" s="1371">
        <v>698</v>
      </c>
      <c r="G55" s="1372" t="s">
        <v>1515</v>
      </c>
      <c r="H55" s="1391">
        <v>0.009791666666666667</v>
      </c>
      <c r="I55" s="1363"/>
      <c r="J55" s="1394">
        <v>0.004930555555555555</v>
      </c>
      <c r="K55" s="1376">
        <v>0.004861111111111111</v>
      </c>
      <c r="L55" s="1375">
        <v>0.004814814814814815</v>
      </c>
      <c r="M55" s="1375">
        <v>0.0035532407407407405</v>
      </c>
      <c r="N55" s="1375">
        <v>0.004756944444444445</v>
      </c>
      <c r="O55" s="1378">
        <v>0.0038888888888888883</v>
      </c>
    </row>
    <row r="56" spans="2:15" s="1368" customFormat="1" ht="15" customHeight="1">
      <c r="B56" s="1379">
        <v>8</v>
      </c>
      <c r="C56" s="1370" t="s">
        <v>1548</v>
      </c>
      <c r="D56" s="1371"/>
      <c r="E56" s="1371">
        <v>3002</v>
      </c>
      <c r="F56" s="1371">
        <v>580</v>
      </c>
      <c r="G56" s="1372" t="s">
        <v>1517</v>
      </c>
      <c r="H56" s="1391">
        <v>0.008900462962962962</v>
      </c>
      <c r="I56" s="1363"/>
      <c r="J56" s="1374">
        <v>0.0009490740740740741</v>
      </c>
      <c r="K56" s="1375">
        <v>0.0018750000000000001</v>
      </c>
      <c r="L56" s="1376">
        <v>0.004479166666666667</v>
      </c>
      <c r="M56" s="1375">
        <v>0.004085648148148148</v>
      </c>
      <c r="N56" s="1375">
        <v>0.0013078703703703705</v>
      </c>
      <c r="O56" s="1377">
        <v>0.0044212962962962956</v>
      </c>
    </row>
    <row r="57" spans="2:15" s="1368" customFormat="1" ht="15" customHeight="1" thickBot="1">
      <c r="B57" s="1380">
        <v>9</v>
      </c>
      <c r="C57" s="1381" t="s">
        <v>1509</v>
      </c>
      <c r="D57" s="1382"/>
      <c r="E57" s="1382">
        <v>3022</v>
      </c>
      <c r="F57" s="1382">
        <v>612</v>
      </c>
      <c r="G57" s="1383" t="s">
        <v>1508</v>
      </c>
      <c r="H57" s="1392">
        <v>0.008877314814814814</v>
      </c>
      <c r="I57" s="1363"/>
      <c r="J57" s="1385">
        <v>0.0037037037037037034</v>
      </c>
      <c r="K57" s="1387">
        <v>0.0038310185185185183</v>
      </c>
      <c r="L57" s="1387">
        <v>0.004085648148148148</v>
      </c>
      <c r="M57" s="1387">
        <v>0.003368055555555555</v>
      </c>
      <c r="N57" s="1386">
        <v>0.004386574074074074</v>
      </c>
      <c r="O57" s="1397">
        <v>0.0044907407407407405</v>
      </c>
    </row>
    <row r="58" ht="24.75" customHeight="1"/>
    <row r="59" ht="21.75" customHeight="1" thickBot="1">
      <c r="B59" s="1348" t="s">
        <v>1549</v>
      </c>
    </row>
    <row r="60" spans="2:15" s="1357" customFormat="1" ht="24.75" customHeight="1" thickBot="1">
      <c r="B60" s="1351" t="s">
        <v>335</v>
      </c>
      <c r="C60" s="1352" t="s">
        <v>336</v>
      </c>
      <c r="D60" s="1353" t="s">
        <v>337</v>
      </c>
      <c r="E60" s="1353" t="s">
        <v>455</v>
      </c>
      <c r="F60" s="1353" t="s">
        <v>338</v>
      </c>
      <c r="G60" s="1354" t="s">
        <v>339</v>
      </c>
      <c r="H60" s="1351" t="s">
        <v>340</v>
      </c>
      <c r="I60" s="1355"/>
      <c r="J60" s="1356" t="s">
        <v>341</v>
      </c>
      <c r="K60" s="1353" t="s">
        <v>343</v>
      </c>
      <c r="L60" s="1353" t="s">
        <v>344</v>
      </c>
      <c r="M60" s="1353" t="s">
        <v>547</v>
      </c>
      <c r="N60" s="1353" t="s">
        <v>548</v>
      </c>
      <c r="O60" s="1354" t="s">
        <v>549</v>
      </c>
    </row>
    <row r="61" spans="2:15" s="1368" customFormat="1" ht="15" customHeight="1">
      <c r="B61" s="1358">
        <v>1</v>
      </c>
      <c r="C61" s="1359" t="s">
        <v>1514</v>
      </c>
      <c r="D61" s="1360"/>
      <c r="E61" s="1360">
        <v>3017</v>
      </c>
      <c r="F61" s="1360">
        <v>698</v>
      </c>
      <c r="G61" s="1361" t="s">
        <v>1515</v>
      </c>
      <c r="H61" s="1389">
        <v>0.015925925925925927</v>
      </c>
      <c r="I61" s="1363"/>
      <c r="J61" s="1390">
        <v>0.0072106481481481475</v>
      </c>
      <c r="K61" s="1366">
        <v>0.008553240740740741</v>
      </c>
      <c r="L61" s="1366"/>
      <c r="M61" s="1366">
        <v>0.007372685185185186</v>
      </c>
      <c r="N61" s="1365"/>
      <c r="O61" s="1367"/>
    </row>
    <row r="62" spans="2:15" s="1368" customFormat="1" ht="15" customHeight="1">
      <c r="B62" s="1369">
        <v>2</v>
      </c>
      <c r="C62" s="1370" t="s">
        <v>1510</v>
      </c>
      <c r="D62" s="1371"/>
      <c r="E62" s="1371">
        <v>3006</v>
      </c>
      <c r="F62" s="1371">
        <v>102</v>
      </c>
      <c r="G62" s="1372" t="s">
        <v>1511</v>
      </c>
      <c r="H62" s="1391">
        <v>0.01335648148148148</v>
      </c>
      <c r="I62" s="1363"/>
      <c r="J62" s="1394">
        <v>0.006539351851851852</v>
      </c>
      <c r="K62" s="1376">
        <v>0.006817129629629629</v>
      </c>
      <c r="L62" s="1375">
        <v>0.006261574074074075</v>
      </c>
      <c r="M62" s="1375">
        <v>0.001550925925925926</v>
      </c>
      <c r="N62" s="1375">
        <v>0.006122685185185185</v>
      </c>
      <c r="O62" s="1378">
        <v>0.003310185185185185</v>
      </c>
    </row>
    <row r="63" spans="2:15" s="1368" customFormat="1" ht="15" customHeight="1">
      <c r="B63" s="1369">
        <v>3</v>
      </c>
      <c r="C63" s="1370" t="s">
        <v>1544</v>
      </c>
      <c r="D63" s="1371"/>
      <c r="E63" s="1371">
        <v>3022</v>
      </c>
      <c r="F63" s="1371">
        <v>68</v>
      </c>
      <c r="G63" s="1372" t="s">
        <v>1545</v>
      </c>
      <c r="H63" s="1391">
        <v>0.011539351851851851</v>
      </c>
      <c r="I63" s="1363"/>
      <c r="J63" s="1374">
        <v>0.004479166666666667</v>
      </c>
      <c r="K63" s="1376">
        <v>0.004895833333333333</v>
      </c>
      <c r="L63" s="1376">
        <v>0.006643518518518518</v>
      </c>
      <c r="M63" s="1375">
        <v>0.0014930555555555556</v>
      </c>
      <c r="N63" s="1375">
        <v>0.0027199074074074074</v>
      </c>
      <c r="O63" s="1378">
        <v>0.003321759259259259</v>
      </c>
    </row>
    <row r="64" spans="2:15" s="1368" customFormat="1" ht="15" customHeight="1">
      <c r="B64" s="1379">
        <v>4</v>
      </c>
      <c r="C64" s="1370" t="s">
        <v>1543</v>
      </c>
      <c r="D64" s="1371"/>
      <c r="E64" s="1371">
        <v>3017</v>
      </c>
      <c r="F64" s="1371">
        <v>698</v>
      </c>
      <c r="G64" s="1372" t="s">
        <v>1515</v>
      </c>
      <c r="H64" s="1391">
        <v>0.011319444444444444</v>
      </c>
      <c r="I64" s="1363"/>
      <c r="J64" s="1374">
        <v>0.0051967592592592595</v>
      </c>
      <c r="K64" s="1376">
        <v>0.005821759259259259</v>
      </c>
      <c r="L64" s="1375">
        <v>0.005416666666666667</v>
      </c>
      <c r="M64" s="1375">
        <v>0.0034953703703703705</v>
      </c>
      <c r="N64" s="1375">
        <v>0.005162037037037037</v>
      </c>
      <c r="O64" s="1377">
        <v>0.005497685185185185</v>
      </c>
    </row>
    <row r="65" spans="2:15" s="1368" customFormat="1" ht="15" customHeight="1">
      <c r="B65" s="1379">
        <v>5</v>
      </c>
      <c r="C65" s="1370" t="s">
        <v>1523</v>
      </c>
      <c r="D65" s="1371" t="s">
        <v>348</v>
      </c>
      <c r="E65" s="1371">
        <v>3017</v>
      </c>
      <c r="F65" s="1371">
        <v>698</v>
      </c>
      <c r="G65" s="1372" t="s">
        <v>1515</v>
      </c>
      <c r="H65" s="1391">
        <v>0.008842592592592593</v>
      </c>
      <c r="I65" s="1363"/>
      <c r="J65" s="1374">
        <v>0.0015046296296296294</v>
      </c>
      <c r="K65" s="1375">
        <v>0.002951388888888889</v>
      </c>
      <c r="L65" s="1375">
        <v>0.0029745370370370373</v>
      </c>
      <c r="M65" s="1375">
        <v>0.0030787037037037037</v>
      </c>
      <c r="N65" s="1376">
        <v>0.004409722222222222</v>
      </c>
      <c r="O65" s="1377">
        <v>0.004432870370370371</v>
      </c>
    </row>
    <row r="66" spans="2:15" s="1368" customFormat="1" ht="15" customHeight="1" thickBot="1">
      <c r="B66" s="1380">
        <v>6</v>
      </c>
      <c r="C66" s="1381" t="s">
        <v>1529</v>
      </c>
      <c r="D66" s="1382" t="s">
        <v>348</v>
      </c>
      <c r="E66" s="1382">
        <v>3017</v>
      </c>
      <c r="F66" s="1382">
        <v>698</v>
      </c>
      <c r="G66" s="1383" t="s">
        <v>1515</v>
      </c>
      <c r="H66" s="1392">
        <v>0.007546296296296297</v>
      </c>
      <c r="I66" s="1363"/>
      <c r="J66" s="1385">
        <v>0.001990740740740741</v>
      </c>
      <c r="K66" s="1387">
        <v>0.0036805555555555554</v>
      </c>
      <c r="L66" s="1386">
        <v>0.0037500000000000003</v>
      </c>
      <c r="M66" s="1387">
        <v>0.001574074074074074</v>
      </c>
      <c r="N66" s="1386">
        <v>0.0037962962962962963</v>
      </c>
      <c r="O66" s="1388">
        <v>0.0020486111111111113</v>
      </c>
    </row>
    <row r="67" ht="24.75" customHeight="1"/>
    <row r="68" ht="24.75" customHeight="1" thickBot="1">
      <c r="B68" s="1398" t="s">
        <v>1550</v>
      </c>
    </row>
    <row r="69" spans="2:15" s="1357" customFormat="1" ht="24.75" customHeight="1" thickBot="1">
      <c r="B69" s="1351" t="s">
        <v>335</v>
      </c>
      <c r="C69" s="1352" t="s">
        <v>336</v>
      </c>
      <c r="D69" s="1353" t="s">
        <v>337</v>
      </c>
      <c r="E69" s="1353" t="s">
        <v>455</v>
      </c>
      <c r="F69" s="1353" t="s">
        <v>338</v>
      </c>
      <c r="G69" s="1354" t="s">
        <v>339</v>
      </c>
      <c r="H69" s="1351" t="s">
        <v>340</v>
      </c>
      <c r="I69" s="1355"/>
      <c r="J69" s="1356" t="s">
        <v>341</v>
      </c>
      <c r="K69" s="1353" t="s">
        <v>343</v>
      </c>
      <c r="L69" s="1353" t="s">
        <v>344</v>
      </c>
      <c r="M69" s="1353" t="s">
        <v>547</v>
      </c>
      <c r="N69" s="1353" t="s">
        <v>548</v>
      </c>
      <c r="O69" s="1354" t="s">
        <v>549</v>
      </c>
    </row>
    <row r="70" spans="2:15" s="1368" customFormat="1" ht="15" customHeight="1">
      <c r="B70" s="1358">
        <v>1</v>
      </c>
      <c r="C70" s="1359" t="s">
        <v>1514</v>
      </c>
      <c r="D70" s="1360"/>
      <c r="E70" s="1360">
        <v>3017</v>
      </c>
      <c r="F70" s="1360">
        <v>698</v>
      </c>
      <c r="G70" s="1361" t="s">
        <v>1515</v>
      </c>
      <c r="H70" s="1389">
        <v>0.012731481481481479</v>
      </c>
      <c r="I70" s="1363"/>
      <c r="J70" s="1390">
        <v>0.004733796296296296</v>
      </c>
      <c r="K70" s="1365">
        <v>0.004768518518518518</v>
      </c>
      <c r="L70" s="1366">
        <v>0.006585648148148147</v>
      </c>
      <c r="M70" s="1365">
        <v>0.00542824074074074</v>
      </c>
      <c r="N70" s="1365">
        <v>0.005624999999999999</v>
      </c>
      <c r="O70" s="1396">
        <v>0.006145833333333333</v>
      </c>
    </row>
    <row r="71" spans="2:15" s="1368" customFormat="1" ht="15" customHeight="1">
      <c r="B71" s="1369">
        <v>2</v>
      </c>
      <c r="C71" s="1370" t="s">
        <v>1510</v>
      </c>
      <c r="D71" s="1371"/>
      <c r="E71" s="1371">
        <v>3006</v>
      </c>
      <c r="F71" s="1371">
        <v>102</v>
      </c>
      <c r="G71" s="1372" t="s">
        <v>1511</v>
      </c>
      <c r="H71" s="1391">
        <v>0.012511574074074074</v>
      </c>
      <c r="I71" s="1363"/>
      <c r="J71" s="1394">
        <v>0.0061574074074074074</v>
      </c>
      <c r="K71" s="1375">
        <v>0.005821759259259259</v>
      </c>
      <c r="L71" s="1376">
        <v>0.006354166666666667</v>
      </c>
      <c r="M71" s="1375">
        <v>0.004050925925925926</v>
      </c>
      <c r="N71" s="1375">
        <v>0.0059722222222222225</v>
      </c>
      <c r="O71" s="1378"/>
    </row>
    <row r="72" spans="2:15" s="1368" customFormat="1" ht="15" customHeight="1">
      <c r="B72" s="1369">
        <v>3</v>
      </c>
      <c r="C72" s="1370" t="s">
        <v>1548</v>
      </c>
      <c r="D72" s="1371"/>
      <c r="E72" s="1371">
        <v>3002</v>
      </c>
      <c r="F72" s="1371">
        <v>580</v>
      </c>
      <c r="G72" s="1372" t="s">
        <v>1517</v>
      </c>
      <c r="H72" s="1391">
        <v>0.012106481481481482</v>
      </c>
      <c r="I72" s="1363"/>
      <c r="J72" s="1374">
        <v>0.005381944444444445</v>
      </c>
      <c r="K72" s="1375">
        <v>0.004201388888888889</v>
      </c>
      <c r="L72" s="1376">
        <v>0.006354166666666667</v>
      </c>
      <c r="M72" s="1375">
        <v>0.0031249999999999997</v>
      </c>
      <c r="N72" s="1376">
        <v>0.005752314814814814</v>
      </c>
      <c r="O72" s="1378">
        <v>0.0053125</v>
      </c>
    </row>
    <row r="73" spans="2:15" s="1368" customFormat="1" ht="15" customHeight="1">
      <c r="B73" s="1379">
        <v>4</v>
      </c>
      <c r="C73" s="1370" t="s">
        <v>1516</v>
      </c>
      <c r="D73" s="1371"/>
      <c r="E73" s="1371">
        <v>3002</v>
      </c>
      <c r="F73" s="1371">
        <v>580</v>
      </c>
      <c r="G73" s="1372" t="s">
        <v>1517</v>
      </c>
      <c r="H73" s="1391">
        <v>0.009456018518518518</v>
      </c>
      <c r="I73" s="1363"/>
      <c r="J73" s="1374">
        <v>0.003159722222222222</v>
      </c>
      <c r="K73" s="1375">
        <v>0.00337962962962963</v>
      </c>
      <c r="L73" s="1376">
        <v>0.004780092592592592</v>
      </c>
      <c r="M73" s="1375">
        <v>0.004652777777777777</v>
      </c>
      <c r="N73" s="1376">
        <v>0.004675925925925926</v>
      </c>
      <c r="O73" s="1378">
        <v>0.0044444444444444444</v>
      </c>
    </row>
    <row r="74" spans="2:15" s="1368" customFormat="1" ht="15" customHeight="1">
      <c r="B74" s="1379">
        <v>5</v>
      </c>
      <c r="C74" s="1370" t="s">
        <v>1544</v>
      </c>
      <c r="D74" s="1371"/>
      <c r="E74" s="1371">
        <v>3022</v>
      </c>
      <c r="F74" s="1371">
        <v>68</v>
      </c>
      <c r="G74" s="1372" t="s">
        <v>1545</v>
      </c>
      <c r="H74" s="1391">
        <v>0.009270833333333332</v>
      </c>
      <c r="I74" s="1363"/>
      <c r="J74" s="1374">
        <v>0.0030324074074074073</v>
      </c>
      <c r="K74" s="1376">
        <v>0.004583333333333333</v>
      </c>
      <c r="L74" s="1375">
        <v>0.004062499999999999</v>
      </c>
      <c r="M74" s="1375">
        <v>0.002800925925925926</v>
      </c>
      <c r="N74" s="1376">
        <v>0.0046875</v>
      </c>
      <c r="O74" s="1378"/>
    </row>
    <row r="75" spans="2:15" s="1368" customFormat="1" ht="15" customHeight="1">
      <c r="B75" s="1379">
        <v>6</v>
      </c>
      <c r="C75" s="1370" t="s">
        <v>1523</v>
      </c>
      <c r="D75" s="1371" t="s">
        <v>348</v>
      </c>
      <c r="E75" s="1371">
        <v>3017</v>
      </c>
      <c r="F75" s="1371">
        <v>698</v>
      </c>
      <c r="G75" s="1372" t="s">
        <v>1515</v>
      </c>
      <c r="H75" s="1391">
        <v>0.00917824074074074</v>
      </c>
      <c r="I75" s="1363"/>
      <c r="J75" s="1374">
        <v>0.0037962962962962963</v>
      </c>
      <c r="K75" s="1375">
        <v>0.001990740740740741</v>
      </c>
      <c r="L75" s="1375">
        <v>0.0044444444444444444</v>
      </c>
      <c r="M75" s="1375">
        <v>0.0038310185185185183</v>
      </c>
      <c r="N75" s="1376">
        <v>0.004675925925925926</v>
      </c>
      <c r="O75" s="1377">
        <v>0.004502314814814815</v>
      </c>
    </row>
    <row r="76" spans="2:15" s="1368" customFormat="1" ht="15" customHeight="1">
      <c r="B76" s="1379">
        <v>7</v>
      </c>
      <c r="C76" s="1370" t="s">
        <v>1521</v>
      </c>
      <c r="D76" s="1371" t="s">
        <v>348</v>
      </c>
      <c r="E76" s="1371">
        <v>3017</v>
      </c>
      <c r="F76" s="1371">
        <v>698</v>
      </c>
      <c r="G76" s="1372" t="s">
        <v>1515</v>
      </c>
      <c r="H76" s="1391">
        <v>0.008703703703703703</v>
      </c>
      <c r="I76" s="1363"/>
      <c r="J76" s="1374">
        <v>0.0034953703703703705</v>
      </c>
      <c r="K76" s="1375">
        <v>0.0035416666666666665</v>
      </c>
      <c r="L76" s="1375">
        <v>0.003935185185185186</v>
      </c>
      <c r="M76" s="1376">
        <v>0.004409722222222222</v>
      </c>
      <c r="N76" s="1376">
        <v>0.004293981481481481</v>
      </c>
      <c r="O76" s="1378">
        <v>0.004085648148148148</v>
      </c>
    </row>
    <row r="77" spans="2:15" s="1368" customFormat="1" ht="15" customHeight="1">
      <c r="B77" s="1379">
        <v>8</v>
      </c>
      <c r="C77" s="1370" t="s">
        <v>1529</v>
      </c>
      <c r="D77" s="1371" t="s">
        <v>348</v>
      </c>
      <c r="E77" s="1371">
        <v>3017</v>
      </c>
      <c r="F77" s="1371">
        <v>698</v>
      </c>
      <c r="G77" s="1372" t="s">
        <v>1515</v>
      </c>
      <c r="H77" s="1391">
        <v>0.008067129629629629</v>
      </c>
      <c r="I77" s="1363"/>
      <c r="J77" s="1374">
        <v>0.002199074074074074</v>
      </c>
      <c r="K77" s="1376">
        <v>0.004143518518518519</v>
      </c>
      <c r="L77" s="1376">
        <v>0.003923611111111111</v>
      </c>
      <c r="M77" s="1375">
        <v>0.0022453703703703702</v>
      </c>
      <c r="N77" s="1375">
        <v>0.003148148148148148</v>
      </c>
      <c r="O77" s="1378">
        <v>0.002523148148148148</v>
      </c>
    </row>
    <row r="78" spans="2:15" s="1368" customFormat="1" ht="15" customHeight="1" thickBot="1">
      <c r="B78" s="1380">
        <v>9</v>
      </c>
      <c r="C78" s="1381" t="s">
        <v>1543</v>
      </c>
      <c r="D78" s="1382"/>
      <c r="E78" s="1382">
        <v>3017</v>
      </c>
      <c r="F78" s="1382">
        <v>698</v>
      </c>
      <c r="G78" s="1383" t="s">
        <v>1515</v>
      </c>
      <c r="H78" s="1392">
        <v>0.00681712962962963</v>
      </c>
      <c r="I78" s="1363"/>
      <c r="J78" s="1385">
        <v>0.0020949074074074073</v>
      </c>
      <c r="K78" s="1387">
        <v>0.0024074074074074076</v>
      </c>
      <c r="L78" s="1387">
        <v>0.0021643518518518518</v>
      </c>
      <c r="M78" s="1386">
        <v>0.003275462962962963</v>
      </c>
      <c r="N78" s="1387">
        <v>0.00318287037037037</v>
      </c>
      <c r="O78" s="1397">
        <v>0.0035416666666666665</v>
      </c>
    </row>
    <row r="79" ht="15" customHeight="1"/>
    <row r="80" ht="15" customHeight="1"/>
    <row r="81" ht="15" customHeight="1"/>
    <row r="82" ht="15" customHeight="1"/>
    <row r="83" ht="9" customHeight="1"/>
    <row r="84" ht="9" customHeight="1"/>
    <row r="86" ht="4.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9" customHeight="1"/>
    <row r="96" ht="9" customHeight="1"/>
    <row r="97" ht="9" customHeight="1"/>
    <row r="98" ht="9" customHeight="1"/>
    <row r="100" ht="4.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9" customHeight="1"/>
    <row r="109" ht="9" customHeight="1"/>
    <row r="111" ht="4.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</sheetData>
  <sheetProtection/>
  <mergeCells count="2">
    <mergeCell ref="B1:O1"/>
    <mergeCell ref="B2:O2"/>
  </mergeCells>
  <conditionalFormatting sqref="J61:O66">
    <cfRule type="expression" priority="3" dxfId="25" stopIfTrue="1">
      <formula>'VL Intérieur'!J61='VL Intérieur'!$T102</formula>
    </cfRule>
    <cfRule type="expression" priority="4" dxfId="25" stopIfTrue="1">
      <formula>'VL Intérieur'!J61='VL Intérieur'!$S102</formula>
    </cfRule>
  </conditionalFormatting>
  <conditionalFormatting sqref="J70:O78">
    <cfRule type="expression" priority="1" dxfId="25" stopIfTrue="1">
      <formula>'VL Intérieur'!J70='VL Intérieur'!$T113</formula>
    </cfRule>
    <cfRule type="expression" priority="2" dxfId="25" stopIfTrue="1">
      <formula>'VL Intérieur'!J70='VL Intérieur'!$S113</formula>
    </cfRule>
  </conditionalFormatting>
  <printOptions horizontalCentered="1"/>
  <pageMargins left="0.3937007874015748" right="0.3937007874015748" top="0.5905511811023623" bottom="0.5905511811023623" header="0.31496062992125984" footer="0.31496062992125984"/>
  <pageSetup fitToHeight="0" horizontalDpi="600" verticalDpi="600" orientation="landscape" paperSize="9" scale="78"/>
  <rowBreaks count="1" manualBreakCount="1">
    <brk id="38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6"/>
  <sheetViews>
    <sheetView showGridLines="0" workbookViewId="0" topLeftCell="A1">
      <selection activeCell="B1" sqref="B1:N1"/>
    </sheetView>
  </sheetViews>
  <sheetFormatPr defaultColWidth="11.57421875" defaultRowHeight="12.75"/>
  <cols>
    <col min="1" max="1" width="1.421875" style="310" customWidth="1"/>
    <col min="2" max="2" width="7.28125" style="442" customWidth="1"/>
    <col min="3" max="3" width="23.00390625" style="310" customWidth="1"/>
    <col min="4" max="4" width="4.8515625" style="310" customWidth="1"/>
    <col min="5" max="5" width="8.8515625" style="399" customWidth="1"/>
    <col min="6" max="6" width="7.28125" style="400" customWidth="1"/>
    <col min="7" max="7" width="33.28125" style="310" customWidth="1"/>
    <col min="8" max="8" width="30.00390625" style="310" customWidth="1"/>
    <col min="9" max="9" width="8.7109375" style="401" customWidth="1"/>
    <col min="10" max="10" width="2.140625" style="402" customWidth="1"/>
    <col min="11" max="11" width="8.140625" style="310" customWidth="1"/>
    <col min="12" max="12" width="7.421875" style="310" customWidth="1"/>
    <col min="13" max="13" width="10.7109375" style="322" customWidth="1"/>
    <col min="14" max="14" width="8.7109375" style="310" customWidth="1"/>
    <col min="15" max="15" width="14.8515625" style="310" customWidth="1"/>
    <col min="16" max="16384" width="11.421875" style="310" customWidth="1"/>
  </cols>
  <sheetData>
    <row r="1" spans="2:16" ht="22.5">
      <c r="B1" s="2704" t="s">
        <v>589</v>
      </c>
      <c r="C1" s="2705"/>
      <c r="D1" s="2705"/>
      <c r="E1" s="2705"/>
      <c r="F1" s="2705"/>
      <c r="G1" s="2705"/>
      <c r="H1" s="2705"/>
      <c r="I1" s="2705"/>
      <c r="J1" s="2705"/>
      <c r="K1" s="2705"/>
      <c r="L1" s="2705"/>
      <c r="M1" s="2705"/>
      <c r="N1" s="2705"/>
      <c r="O1" s="309"/>
      <c r="P1" s="309"/>
    </row>
    <row r="2" spans="2:16" s="313" customFormat="1" ht="21">
      <c r="B2" s="2704" t="s">
        <v>590</v>
      </c>
      <c r="C2" s="2706"/>
      <c r="D2" s="2706"/>
      <c r="E2" s="2706"/>
      <c r="F2" s="2706"/>
      <c r="G2" s="2706"/>
      <c r="H2" s="2706"/>
      <c r="I2" s="2706"/>
      <c r="J2" s="2706"/>
      <c r="K2" s="2706"/>
      <c r="L2" s="2706"/>
      <c r="M2" s="2706"/>
      <c r="N2" s="2706"/>
      <c r="O2" s="312"/>
      <c r="P2" s="312"/>
    </row>
    <row r="3" spans="2:16" s="313" customFormat="1" ht="21">
      <c r="B3" s="308"/>
      <c r="C3" s="311"/>
      <c r="D3" s="311"/>
      <c r="E3" s="311"/>
      <c r="F3" s="314"/>
      <c r="G3" s="311"/>
      <c r="H3" s="311"/>
      <c r="I3" s="311"/>
      <c r="J3" s="315"/>
      <c r="K3" s="311"/>
      <c r="L3" s="311"/>
      <c r="M3" s="311"/>
      <c r="N3" s="311"/>
      <c r="O3" s="312"/>
      <c r="P3" s="312"/>
    </row>
    <row r="4" spans="2:12" ht="18" thickBot="1">
      <c r="B4" s="316" t="s">
        <v>591</v>
      </c>
      <c r="C4" s="317"/>
      <c r="D4" s="317"/>
      <c r="E4" s="318"/>
      <c r="F4" s="319"/>
      <c r="G4" s="317"/>
      <c r="H4" s="317"/>
      <c r="I4" s="320"/>
      <c r="J4" s="321"/>
      <c r="K4" s="317"/>
      <c r="L4" s="317"/>
    </row>
    <row r="5" spans="2:15" s="336" customFormat="1" ht="24.75" customHeight="1" thickBot="1">
      <c r="B5" s="323" t="s">
        <v>335</v>
      </c>
      <c r="C5" s="324" t="s">
        <v>336</v>
      </c>
      <c r="D5" s="325" t="s">
        <v>592</v>
      </c>
      <c r="E5" s="326" t="s">
        <v>455</v>
      </c>
      <c r="F5" s="327" t="s">
        <v>338</v>
      </c>
      <c r="G5" s="328" t="s">
        <v>339</v>
      </c>
      <c r="H5" s="329" t="s">
        <v>593</v>
      </c>
      <c r="I5" s="330" t="s">
        <v>340</v>
      </c>
      <c r="J5" s="331"/>
      <c r="K5" s="332" t="s">
        <v>594</v>
      </c>
      <c r="L5" s="333" t="s">
        <v>341</v>
      </c>
      <c r="M5" s="334" t="s">
        <v>343</v>
      </c>
      <c r="N5" s="334" t="s">
        <v>344</v>
      </c>
      <c r="O5" s="335" t="s">
        <v>595</v>
      </c>
    </row>
    <row r="6" spans="2:15" s="351" customFormat="1" ht="12">
      <c r="B6" s="337">
        <v>1</v>
      </c>
      <c r="C6" s="338" t="s">
        <v>596</v>
      </c>
      <c r="D6" s="339"/>
      <c r="E6" s="340">
        <v>3013</v>
      </c>
      <c r="F6" s="341">
        <v>498</v>
      </c>
      <c r="G6" s="342" t="s">
        <v>597</v>
      </c>
      <c r="H6" s="343" t="s">
        <v>598</v>
      </c>
      <c r="I6" s="344">
        <v>5347.25</v>
      </c>
      <c r="J6" s="345"/>
      <c r="K6" s="346">
        <v>2707</v>
      </c>
      <c r="L6" s="347">
        <v>2577</v>
      </c>
      <c r="M6" s="348">
        <v>2702.5</v>
      </c>
      <c r="N6" s="349">
        <v>0</v>
      </c>
      <c r="O6" s="350">
        <v>2639.75</v>
      </c>
    </row>
    <row r="7" spans="2:15" s="351" customFormat="1" ht="12">
      <c r="B7" s="352">
        <v>2</v>
      </c>
      <c r="C7" s="353" t="s">
        <v>599</v>
      </c>
      <c r="D7" s="354"/>
      <c r="E7" s="355">
        <v>3019</v>
      </c>
      <c r="F7" s="356">
        <v>694</v>
      </c>
      <c r="G7" s="357" t="s">
        <v>384</v>
      </c>
      <c r="H7" s="358" t="s">
        <v>600</v>
      </c>
      <c r="I7" s="359">
        <v>5067.25</v>
      </c>
      <c r="J7" s="345"/>
      <c r="K7" s="360">
        <v>2637</v>
      </c>
      <c r="L7" s="361">
        <v>2269.5</v>
      </c>
      <c r="M7" s="362">
        <v>2591</v>
      </c>
      <c r="N7" s="363">
        <v>2092</v>
      </c>
      <c r="O7" s="364">
        <v>2430.25</v>
      </c>
    </row>
    <row r="8" spans="2:15" s="351" customFormat="1" ht="12">
      <c r="B8" s="352">
        <v>3</v>
      </c>
      <c r="C8" s="353" t="s">
        <v>601</v>
      </c>
      <c r="D8" s="354"/>
      <c r="E8" s="355">
        <v>3013</v>
      </c>
      <c r="F8" s="356">
        <v>123</v>
      </c>
      <c r="G8" s="357" t="s">
        <v>586</v>
      </c>
      <c r="H8" s="358" t="s">
        <v>602</v>
      </c>
      <c r="I8" s="359">
        <v>5033.75</v>
      </c>
      <c r="J8" s="345"/>
      <c r="K8" s="360">
        <v>2605.5</v>
      </c>
      <c r="L8" s="365">
        <v>2094.5</v>
      </c>
      <c r="M8" s="362">
        <v>2377</v>
      </c>
      <c r="N8" s="362">
        <v>2479.5</v>
      </c>
      <c r="O8" s="364">
        <v>2428.25</v>
      </c>
    </row>
    <row r="9" spans="2:15" s="351" customFormat="1" ht="12">
      <c r="B9" s="366">
        <v>4</v>
      </c>
      <c r="C9" s="353" t="s">
        <v>603</v>
      </c>
      <c r="D9" s="354"/>
      <c r="E9" s="355">
        <v>3005</v>
      </c>
      <c r="F9" s="356">
        <v>138</v>
      </c>
      <c r="G9" s="357" t="s">
        <v>604</v>
      </c>
      <c r="H9" s="358" t="s">
        <v>605</v>
      </c>
      <c r="I9" s="359">
        <v>4850</v>
      </c>
      <c r="J9" s="345"/>
      <c r="K9" s="360">
        <v>2410.5</v>
      </c>
      <c r="L9" s="367">
        <v>0</v>
      </c>
      <c r="M9" s="362">
        <v>2297</v>
      </c>
      <c r="N9" s="362">
        <v>2582</v>
      </c>
      <c r="O9" s="364">
        <v>2439.5</v>
      </c>
    </row>
    <row r="10" spans="2:15" s="351" customFormat="1" ht="12">
      <c r="B10" s="366">
        <v>5</v>
      </c>
      <c r="C10" s="353" t="s">
        <v>606</v>
      </c>
      <c r="D10" s="354"/>
      <c r="E10" s="368">
        <v>3019</v>
      </c>
      <c r="F10" s="356">
        <v>633</v>
      </c>
      <c r="G10" s="369" t="s">
        <v>607</v>
      </c>
      <c r="H10" s="358" t="s">
        <v>608</v>
      </c>
      <c r="I10" s="359">
        <v>4847</v>
      </c>
      <c r="J10" s="345"/>
      <c r="K10" s="360">
        <v>2611.5</v>
      </c>
      <c r="L10" s="365">
        <v>1979</v>
      </c>
      <c r="M10" s="362">
        <v>2172.5</v>
      </c>
      <c r="N10" s="362">
        <v>2298.5</v>
      </c>
      <c r="O10" s="364">
        <v>2235.5</v>
      </c>
    </row>
    <row r="11" spans="2:15" s="351" customFormat="1" ht="12">
      <c r="B11" s="366">
        <v>6</v>
      </c>
      <c r="C11" s="370" t="s">
        <v>609</v>
      </c>
      <c r="D11" s="355"/>
      <c r="E11" s="355">
        <v>3022</v>
      </c>
      <c r="F11" s="356">
        <v>376</v>
      </c>
      <c r="G11" s="357" t="s">
        <v>610</v>
      </c>
      <c r="H11" s="358" t="s">
        <v>611</v>
      </c>
      <c r="I11" s="359">
        <v>4704.25</v>
      </c>
      <c r="J11" s="345"/>
      <c r="K11" s="360">
        <v>2272.5</v>
      </c>
      <c r="L11" s="365">
        <v>2023.5</v>
      </c>
      <c r="M11" s="362">
        <v>2381.5</v>
      </c>
      <c r="N11" s="362">
        <v>2482</v>
      </c>
      <c r="O11" s="364">
        <v>2431.75</v>
      </c>
    </row>
    <row r="12" spans="2:15" s="351" customFormat="1" ht="12">
      <c r="B12" s="366">
        <v>7</v>
      </c>
      <c r="C12" s="370" t="s">
        <v>612</v>
      </c>
      <c r="D12" s="355"/>
      <c r="E12" s="356">
        <v>3012</v>
      </c>
      <c r="F12" s="356">
        <v>662</v>
      </c>
      <c r="G12" s="371" t="s">
        <v>613</v>
      </c>
      <c r="H12" s="372" t="s">
        <v>614</v>
      </c>
      <c r="I12" s="359">
        <v>4649</v>
      </c>
      <c r="J12" s="345"/>
      <c r="K12" s="360">
        <v>2404.5</v>
      </c>
      <c r="L12" s="365">
        <v>1961.5</v>
      </c>
      <c r="M12" s="362">
        <v>2069</v>
      </c>
      <c r="N12" s="362">
        <v>2420</v>
      </c>
      <c r="O12" s="364">
        <v>2244.5</v>
      </c>
    </row>
    <row r="13" spans="2:15" s="351" customFormat="1" ht="12">
      <c r="B13" s="366">
        <v>8</v>
      </c>
      <c r="C13" s="370" t="s">
        <v>615</v>
      </c>
      <c r="D13" s="355"/>
      <c r="E13" s="355">
        <v>3013</v>
      </c>
      <c r="F13" s="356">
        <v>123</v>
      </c>
      <c r="G13" s="357" t="s">
        <v>586</v>
      </c>
      <c r="H13" s="358" t="s">
        <v>616</v>
      </c>
      <c r="I13" s="359">
        <v>4111</v>
      </c>
      <c r="J13" s="345"/>
      <c r="K13" s="360">
        <v>2099.5</v>
      </c>
      <c r="L13" s="361">
        <v>1948</v>
      </c>
      <c r="M13" s="363">
        <v>1839.5</v>
      </c>
      <c r="N13" s="362">
        <v>2075</v>
      </c>
      <c r="O13" s="364">
        <v>2011.5</v>
      </c>
    </row>
    <row r="14" spans="2:15" s="351" customFormat="1" ht="12">
      <c r="B14" s="366">
        <v>9</v>
      </c>
      <c r="C14" s="370" t="s">
        <v>617</v>
      </c>
      <c r="D14" s="355"/>
      <c r="E14" s="355">
        <v>3002</v>
      </c>
      <c r="F14" s="356">
        <v>405</v>
      </c>
      <c r="G14" s="357" t="s">
        <v>618</v>
      </c>
      <c r="H14" s="358" t="s">
        <v>619</v>
      </c>
      <c r="I14" s="359">
        <v>3964.5</v>
      </c>
      <c r="J14" s="345"/>
      <c r="K14" s="360">
        <v>2007</v>
      </c>
      <c r="L14" s="361">
        <v>1727.5</v>
      </c>
      <c r="M14" s="362">
        <v>2187.5</v>
      </c>
      <c r="N14" s="363">
        <v>732</v>
      </c>
      <c r="O14" s="364">
        <v>1957.5</v>
      </c>
    </row>
    <row r="15" spans="2:15" s="351" customFormat="1" ht="12">
      <c r="B15" s="366">
        <v>10</v>
      </c>
      <c r="C15" s="370" t="s">
        <v>620</v>
      </c>
      <c r="D15" s="355"/>
      <c r="E15" s="355">
        <v>3019</v>
      </c>
      <c r="F15" s="356">
        <v>694</v>
      </c>
      <c r="G15" s="357" t="s">
        <v>384</v>
      </c>
      <c r="H15" s="358" t="s">
        <v>621</v>
      </c>
      <c r="I15" s="359">
        <v>3844</v>
      </c>
      <c r="J15" s="345"/>
      <c r="K15" s="360">
        <v>2695.5</v>
      </c>
      <c r="L15" s="361">
        <v>732</v>
      </c>
      <c r="M15" s="362">
        <v>1565</v>
      </c>
      <c r="N15" s="373">
        <v>0</v>
      </c>
      <c r="O15" s="364">
        <v>1148.5</v>
      </c>
    </row>
    <row r="16" spans="2:15" s="351" customFormat="1" ht="12">
      <c r="B16" s="366">
        <v>11</v>
      </c>
      <c r="C16" s="353" t="s">
        <v>622</v>
      </c>
      <c r="D16" s="354"/>
      <c r="E16" s="355">
        <v>3022</v>
      </c>
      <c r="F16" s="356">
        <v>780</v>
      </c>
      <c r="G16" s="357" t="s">
        <v>623</v>
      </c>
      <c r="H16" s="358" t="s">
        <v>624</v>
      </c>
      <c r="I16" s="359">
        <v>3783.75</v>
      </c>
      <c r="J16" s="345"/>
      <c r="K16" s="360">
        <v>2611.5</v>
      </c>
      <c r="L16" s="367">
        <v>0</v>
      </c>
      <c r="M16" s="362">
        <v>2344.5</v>
      </c>
      <c r="N16" s="373">
        <v>0</v>
      </c>
      <c r="O16" s="364">
        <v>1172.25</v>
      </c>
    </row>
    <row r="17" spans="2:15" s="351" customFormat="1" ht="12">
      <c r="B17" s="374" t="s">
        <v>534</v>
      </c>
      <c r="C17" s="370" t="s">
        <v>625</v>
      </c>
      <c r="D17" s="375"/>
      <c r="E17" s="355">
        <v>3017</v>
      </c>
      <c r="F17" s="356">
        <v>304</v>
      </c>
      <c r="G17" s="357" t="s">
        <v>626</v>
      </c>
      <c r="H17" s="358" t="s">
        <v>627</v>
      </c>
      <c r="I17" s="376">
        <v>0</v>
      </c>
      <c r="J17" s="345"/>
      <c r="K17" s="360">
        <v>1752</v>
      </c>
      <c r="L17" s="367">
        <v>0</v>
      </c>
      <c r="M17" s="373">
        <v>0</v>
      </c>
      <c r="N17" s="373">
        <v>0</v>
      </c>
      <c r="O17" s="377">
        <v>0</v>
      </c>
    </row>
    <row r="18" spans="2:15" s="351" customFormat="1" ht="12.75" thickBot="1">
      <c r="B18" s="378" t="s">
        <v>534</v>
      </c>
      <c r="C18" s="379" t="s">
        <v>628</v>
      </c>
      <c r="D18" s="380"/>
      <c r="E18" s="381">
        <v>3013</v>
      </c>
      <c r="F18" s="382">
        <v>86</v>
      </c>
      <c r="G18" s="383" t="s">
        <v>629</v>
      </c>
      <c r="H18" s="384"/>
      <c r="I18" s="385">
        <v>0</v>
      </c>
      <c r="J18" s="345"/>
      <c r="K18" s="385">
        <v>0</v>
      </c>
      <c r="L18" s="386">
        <v>0</v>
      </c>
      <c r="M18" s="387">
        <v>0</v>
      </c>
      <c r="N18" s="387">
        <v>0</v>
      </c>
      <c r="O18" s="388">
        <v>0</v>
      </c>
    </row>
    <row r="19" spans="2:14" s="351" customFormat="1" ht="12">
      <c r="B19" s="389"/>
      <c r="C19" s="390"/>
      <c r="D19" s="391"/>
      <c r="F19" s="392"/>
      <c r="G19" s="393"/>
      <c r="H19" s="390"/>
      <c r="I19" s="394"/>
      <c r="J19" s="395"/>
      <c r="K19" s="396"/>
      <c r="L19" s="396"/>
      <c r="M19" s="397"/>
      <c r="N19" s="397"/>
    </row>
    <row r="20" spans="2:14" s="351" customFormat="1" ht="12">
      <c r="B20" s="389"/>
      <c r="C20" s="390"/>
      <c r="D20" s="391"/>
      <c r="F20" s="392"/>
      <c r="G20" s="393"/>
      <c r="H20" s="390"/>
      <c r="I20" s="394"/>
      <c r="J20" s="395"/>
      <c r="K20" s="396"/>
      <c r="L20" s="396"/>
      <c r="M20" s="397"/>
      <c r="N20" s="397"/>
    </row>
    <row r="21" ht="18" thickBot="1">
      <c r="B21" s="398" t="s">
        <v>676</v>
      </c>
    </row>
    <row r="22" spans="2:15" ht="24.75" customHeight="1" thickBot="1">
      <c r="B22" s="403" t="s">
        <v>335</v>
      </c>
      <c r="C22" s="404" t="s">
        <v>336</v>
      </c>
      <c r="D22" s="325" t="s">
        <v>592</v>
      </c>
      <c r="E22" s="325" t="s">
        <v>455</v>
      </c>
      <c r="F22" s="327" t="s">
        <v>338</v>
      </c>
      <c r="G22" s="405" t="s">
        <v>339</v>
      </c>
      <c r="H22" s="406" t="s">
        <v>593</v>
      </c>
      <c r="I22" s="407" t="s">
        <v>340</v>
      </c>
      <c r="J22" s="408"/>
      <c r="K22" s="332" t="s">
        <v>594</v>
      </c>
      <c r="L22" s="333" t="s">
        <v>341</v>
      </c>
      <c r="M22" s="334" t="s">
        <v>343</v>
      </c>
      <c r="N22" s="334" t="s">
        <v>344</v>
      </c>
      <c r="O22" s="409" t="s">
        <v>595</v>
      </c>
    </row>
    <row r="23" spans="2:15" s="351" customFormat="1" ht="12">
      <c r="B23" s="410">
        <v>1</v>
      </c>
      <c r="C23" s="370" t="s">
        <v>630</v>
      </c>
      <c r="D23" s="355"/>
      <c r="E23" s="356">
        <v>3002</v>
      </c>
      <c r="F23" s="356">
        <v>401</v>
      </c>
      <c r="G23" s="369" t="s">
        <v>631</v>
      </c>
      <c r="H23" s="372" t="s">
        <v>632</v>
      </c>
      <c r="I23" s="411">
        <v>3357.75</v>
      </c>
      <c r="J23" s="412"/>
      <c r="K23" s="413">
        <v>1240</v>
      </c>
      <c r="L23" s="414">
        <v>1930.5</v>
      </c>
      <c r="M23" s="415">
        <v>1767</v>
      </c>
      <c r="N23" s="416">
        <v>2305</v>
      </c>
      <c r="O23" s="417">
        <v>2117.75</v>
      </c>
    </row>
    <row r="24" spans="2:15" s="351" customFormat="1" ht="12">
      <c r="B24" s="410">
        <v>2</v>
      </c>
      <c r="C24" s="370" t="s">
        <v>633</v>
      </c>
      <c r="D24" s="355"/>
      <c r="E24" s="356">
        <v>3013</v>
      </c>
      <c r="F24" s="356">
        <v>875</v>
      </c>
      <c r="G24" s="371" t="s">
        <v>634</v>
      </c>
      <c r="H24" s="372" t="s">
        <v>635</v>
      </c>
      <c r="I24" s="411">
        <v>3339.25</v>
      </c>
      <c r="J24" s="412"/>
      <c r="K24" s="413">
        <v>1185</v>
      </c>
      <c r="L24" s="415">
        <v>1820.5</v>
      </c>
      <c r="M24" s="414">
        <v>1988</v>
      </c>
      <c r="N24" s="416">
        <v>2320.5</v>
      </c>
      <c r="O24" s="417">
        <v>2154.25</v>
      </c>
    </row>
    <row r="25" spans="2:15" s="351" customFormat="1" ht="12">
      <c r="B25" s="410">
        <v>3</v>
      </c>
      <c r="C25" s="370" t="s">
        <v>636</v>
      </c>
      <c r="D25" s="355"/>
      <c r="E25" s="356">
        <v>3015</v>
      </c>
      <c r="F25" s="356">
        <v>967</v>
      </c>
      <c r="G25" s="369" t="s">
        <v>637</v>
      </c>
      <c r="H25" s="372" t="s">
        <v>638</v>
      </c>
      <c r="I25" s="411">
        <v>3039</v>
      </c>
      <c r="J25" s="412"/>
      <c r="K25" s="413">
        <v>1025</v>
      </c>
      <c r="L25" s="418">
        <v>2123</v>
      </c>
      <c r="M25" s="419">
        <v>1689</v>
      </c>
      <c r="N25" s="420">
        <v>1905</v>
      </c>
      <c r="O25" s="421">
        <v>2014</v>
      </c>
    </row>
    <row r="26" spans="2:15" s="351" customFormat="1" ht="12">
      <c r="B26" s="422">
        <v>4</v>
      </c>
      <c r="C26" s="370" t="s">
        <v>639</v>
      </c>
      <c r="D26" s="355"/>
      <c r="E26" s="356">
        <v>3010</v>
      </c>
      <c r="F26" s="356">
        <v>886</v>
      </c>
      <c r="G26" s="369" t="s">
        <v>640</v>
      </c>
      <c r="H26" s="372" t="s">
        <v>641</v>
      </c>
      <c r="I26" s="411">
        <v>2829</v>
      </c>
      <c r="J26" s="412"/>
      <c r="K26" s="413">
        <v>1170</v>
      </c>
      <c r="L26" s="419">
        <v>1251.5</v>
      </c>
      <c r="M26" s="418">
        <v>1479</v>
      </c>
      <c r="N26" s="420">
        <v>1839</v>
      </c>
      <c r="O26" s="421">
        <v>1659</v>
      </c>
    </row>
    <row r="27" spans="2:15" s="351" customFormat="1" ht="12">
      <c r="B27" s="422">
        <v>5</v>
      </c>
      <c r="C27" s="370" t="s">
        <v>642</v>
      </c>
      <c r="D27" s="355"/>
      <c r="E27" s="356">
        <v>3013</v>
      </c>
      <c r="F27" s="356">
        <v>498</v>
      </c>
      <c r="G27" s="369" t="s">
        <v>597</v>
      </c>
      <c r="H27" s="372" t="s">
        <v>643</v>
      </c>
      <c r="I27" s="411">
        <v>2796</v>
      </c>
      <c r="J27" s="412"/>
      <c r="K27" s="413">
        <v>1170</v>
      </c>
      <c r="L27" s="418">
        <v>1776.5</v>
      </c>
      <c r="M27" s="418">
        <v>1475.5</v>
      </c>
      <c r="N27" s="423">
        <v>0</v>
      </c>
      <c r="O27" s="421">
        <v>1626</v>
      </c>
    </row>
    <row r="28" spans="2:15" s="351" customFormat="1" ht="12">
      <c r="B28" s="422">
        <v>6</v>
      </c>
      <c r="C28" s="370" t="s">
        <v>644</v>
      </c>
      <c r="D28" s="355"/>
      <c r="E28" s="356">
        <v>3015</v>
      </c>
      <c r="F28" s="356">
        <v>305</v>
      </c>
      <c r="G28" s="369" t="s">
        <v>645</v>
      </c>
      <c r="H28" s="372" t="s">
        <v>646</v>
      </c>
      <c r="I28" s="411">
        <v>2724.5</v>
      </c>
      <c r="J28" s="412"/>
      <c r="K28" s="413">
        <v>780</v>
      </c>
      <c r="L28" s="424">
        <v>0</v>
      </c>
      <c r="M28" s="418">
        <v>1723</v>
      </c>
      <c r="N28" s="420">
        <v>2166</v>
      </c>
      <c r="O28" s="421">
        <v>1944.5</v>
      </c>
    </row>
    <row r="29" spans="2:15" s="351" customFormat="1" ht="12">
      <c r="B29" s="422">
        <v>7</v>
      </c>
      <c r="C29" s="370" t="s">
        <v>649</v>
      </c>
      <c r="D29" s="355"/>
      <c r="E29" s="356">
        <v>3013</v>
      </c>
      <c r="F29" s="356">
        <v>875</v>
      </c>
      <c r="G29" s="369" t="s">
        <v>634</v>
      </c>
      <c r="H29" s="372" t="s">
        <v>650</v>
      </c>
      <c r="I29" s="411">
        <v>2643.5</v>
      </c>
      <c r="J29" s="412"/>
      <c r="K29" s="413">
        <v>1185</v>
      </c>
      <c r="L29" s="424">
        <v>0</v>
      </c>
      <c r="M29" s="418">
        <v>1421</v>
      </c>
      <c r="N29" s="420">
        <v>1496</v>
      </c>
      <c r="O29" s="421">
        <v>1458.5</v>
      </c>
    </row>
    <row r="30" spans="2:15" s="351" customFormat="1" ht="12">
      <c r="B30" s="422">
        <v>8</v>
      </c>
      <c r="C30" s="370" t="s">
        <v>647</v>
      </c>
      <c r="D30" s="355"/>
      <c r="E30" s="356">
        <v>3019</v>
      </c>
      <c r="F30" s="356">
        <v>985</v>
      </c>
      <c r="G30" s="369" t="s">
        <v>648</v>
      </c>
      <c r="H30" s="372" t="s">
        <v>602</v>
      </c>
      <c r="I30" s="411">
        <v>2634.75</v>
      </c>
      <c r="J30" s="412"/>
      <c r="K30" s="413">
        <v>720</v>
      </c>
      <c r="L30" s="424">
        <v>0</v>
      </c>
      <c r="M30" s="418">
        <v>1899.5</v>
      </c>
      <c r="N30" s="420">
        <v>1930</v>
      </c>
      <c r="O30" s="421">
        <v>1914.75</v>
      </c>
    </row>
    <row r="31" spans="2:15" s="351" customFormat="1" ht="12">
      <c r="B31" s="422">
        <v>9</v>
      </c>
      <c r="C31" s="370" t="s">
        <v>654</v>
      </c>
      <c r="D31" s="425" t="s">
        <v>353</v>
      </c>
      <c r="E31" s="356">
        <v>3013</v>
      </c>
      <c r="F31" s="356">
        <v>875</v>
      </c>
      <c r="G31" s="371" t="s">
        <v>634</v>
      </c>
      <c r="H31" s="372" t="s">
        <v>655</v>
      </c>
      <c r="I31" s="411">
        <v>2444.25</v>
      </c>
      <c r="J31" s="426"/>
      <c r="K31" s="413">
        <v>865</v>
      </c>
      <c r="L31" s="419">
        <v>712</v>
      </c>
      <c r="M31" s="418">
        <v>1365</v>
      </c>
      <c r="N31" s="420">
        <v>1793.5</v>
      </c>
      <c r="O31" s="421">
        <v>1579.25</v>
      </c>
    </row>
    <row r="32" spans="2:15" s="351" customFormat="1" ht="12">
      <c r="B32" s="422">
        <v>10</v>
      </c>
      <c r="C32" s="370" t="s">
        <v>651</v>
      </c>
      <c r="D32" s="355"/>
      <c r="E32" s="356" t="s">
        <v>652</v>
      </c>
      <c r="F32" s="356">
        <v>110</v>
      </c>
      <c r="G32" s="369" t="s">
        <v>653</v>
      </c>
      <c r="H32" s="372" t="s">
        <v>650</v>
      </c>
      <c r="I32" s="411">
        <v>2437.25</v>
      </c>
      <c r="J32" s="412"/>
      <c r="K32" s="413">
        <v>1140</v>
      </c>
      <c r="L32" s="424">
        <v>0</v>
      </c>
      <c r="M32" s="418">
        <v>1225.5</v>
      </c>
      <c r="N32" s="420">
        <v>1369</v>
      </c>
      <c r="O32" s="421">
        <v>1297.25</v>
      </c>
    </row>
    <row r="33" spans="2:15" s="351" customFormat="1" ht="12">
      <c r="B33" s="422">
        <v>11</v>
      </c>
      <c r="C33" s="370" t="s">
        <v>656</v>
      </c>
      <c r="D33" s="355"/>
      <c r="E33" s="356">
        <v>3015</v>
      </c>
      <c r="F33" s="356">
        <v>967</v>
      </c>
      <c r="G33" s="369" t="s">
        <v>637</v>
      </c>
      <c r="H33" s="372" t="s">
        <v>657</v>
      </c>
      <c r="I33" s="411">
        <v>2169.5</v>
      </c>
      <c r="J33" s="426"/>
      <c r="K33" s="413">
        <v>1300</v>
      </c>
      <c r="L33" s="418">
        <v>487.5</v>
      </c>
      <c r="M33" s="418">
        <v>1251.5</v>
      </c>
      <c r="N33" s="423">
        <v>0</v>
      </c>
      <c r="O33" s="421">
        <v>869.5</v>
      </c>
    </row>
    <row r="34" spans="2:15" s="351" customFormat="1" ht="12">
      <c r="B34" s="422">
        <v>12</v>
      </c>
      <c r="C34" s="370" t="s">
        <v>658</v>
      </c>
      <c r="D34" s="355"/>
      <c r="E34" s="356">
        <v>3019</v>
      </c>
      <c r="F34" s="356">
        <v>633</v>
      </c>
      <c r="G34" s="369" t="s">
        <v>607</v>
      </c>
      <c r="H34" s="372" t="s">
        <v>659</v>
      </c>
      <c r="I34" s="411">
        <v>1960</v>
      </c>
      <c r="J34" s="412"/>
      <c r="K34" s="413">
        <v>905</v>
      </c>
      <c r="L34" s="424">
        <v>0</v>
      </c>
      <c r="M34" s="418">
        <v>629</v>
      </c>
      <c r="N34" s="420">
        <v>1481</v>
      </c>
      <c r="O34" s="421">
        <v>1055</v>
      </c>
    </row>
    <row r="35" spans="2:15" s="351" customFormat="1" ht="12">
      <c r="B35" s="422">
        <v>13</v>
      </c>
      <c r="C35" s="370" t="s">
        <v>660</v>
      </c>
      <c r="D35" s="355"/>
      <c r="E35" s="356">
        <v>3002</v>
      </c>
      <c r="F35" s="356">
        <v>401</v>
      </c>
      <c r="G35" s="369" t="s">
        <v>631</v>
      </c>
      <c r="H35" s="372" t="s">
        <v>661</v>
      </c>
      <c r="I35" s="411">
        <v>1737.25</v>
      </c>
      <c r="J35" s="412"/>
      <c r="K35" s="413">
        <v>900</v>
      </c>
      <c r="L35" s="424">
        <v>0</v>
      </c>
      <c r="M35" s="418">
        <v>1674.5</v>
      </c>
      <c r="N35" s="423">
        <v>0</v>
      </c>
      <c r="O35" s="421">
        <v>837.25</v>
      </c>
    </row>
    <row r="36" spans="2:15" s="351" customFormat="1" ht="12">
      <c r="B36" s="422">
        <v>14</v>
      </c>
      <c r="C36" s="370" t="s">
        <v>662</v>
      </c>
      <c r="D36" s="355"/>
      <c r="E36" s="356">
        <v>3013</v>
      </c>
      <c r="F36" s="356">
        <v>498</v>
      </c>
      <c r="G36" s="369" t="s">
        <v>597</v>
      </c>
      <c r="H36" s="372" t="s">
        <v>663</v>
      </c>
      <c r="I36" s="411">
        <v>1560.75</v>
      </c>
      <c r="J36" s="426"/>
      <c r="K36" s="413">
        <v>1020</v>
      </c>
      <c r="L36" s="424">
        <v>0</v>
      </c>
      <c r="M36" s="418">
        <v>1081.5</v>
      </c>
      <c r="N36" s="423">
        <v>0</v>
      </c>
      <c r="O36" s="421">
        <v>540.75</v>
      </c>
    </row>
    <row r="37" spans="2:15" s="351" customFormat="1" ht="12.75" thickBot="1">
      <c r="B37" s="427" t="s">
        <v>534</v>
      </c>
      <c r="C37" s="379" t="s">
        <v>664</v>
      </c>
      <c r="D37" s="428"/>
      <c r="E37" s="382">
        <v>3017</v>
      </c>
      <c r="F37" s="382">
        <v>644</v>
      </c>
      <c r="G37" s="429" t="s">
        <v>665</v>
      </c>
      <c r="H37" s="430" t="s">
        <v>666</v>
      </c>
      <c r="I37" s="431">
        <v>0</v>
      </c>
      <c r="J37" s="432"/>
      <c r="K37" s="433">
        <v>1030</v>
      </c>
      <c r="L37" s="434">
        <v>0</v>
      </c>
      <c r="M37" s="434">
        <v>0</v>
      </c>
      <c r="N37" s="435">
        <v>0</v>
      </c>
      <c r="O37" s="436">
        <v>0</v>
      </c>
    </row>
    <row r="38" spans="2:14" s="351" customFormat="1" ht="12">
      <c r="B38" s="437"/>
      <c r="C38" s="390"/>
      <c r="D38" s="391"/>
      <c r="E38" s="390"/>
      <c r="F38" s="392"/>
      <c r="G38" s="438"/>
      <c r="H38" s="390"/>
      <c r="I38" s="439"/>
      <c r="J38" s="395"/>
      <c r="K38" s="396"/>
      <c r="L38" s="396"/>
      <c r="M38" s="440"/>
      <c r="N38" s="441"/>
    </row>
    <row r="39" ht="12">
      <c r="M39" s="443"/>
    </row>
    <row r="40" spans="2:13" ht="18" thickBot="1">
      <c r="B40" s="398" t="s">
        <v>667</v>
      </c>
      <c r="G40" s="317"/>
      <c r="H40" s="317"/>
      <c r="I40" s="320"/>
      <c r="J40" s="321"/>
      <c r="K40" s="317"/>
      <c r="L40" s="317"/>
      <c r="M40" s="444"/>
    </row>
    <row r="41" spans="2:15" ht="24.75" customHeight="1" thickBot="1">
      <c r="B41" s="403" t="s">
        <v>335</v>
      </c>
      <c r="C41" s="445" t="s">
        <v>336</v>
      </c>
      <c r="D41" s="446" t="s">
        <v>592</v>
      </c>
      <c r="E41" s="446" t="s">
        <v>455</v>
      </c>
      <c r="F41" s="447" t="s">
        <v>338</v>
      </c>
      <c r="G41" s="448" t="s">
        <v>339</v>
      </c>
      <c r="H41" s="449" t="s">
        <v>593</v>
      </c>
      <c r="I41" s="450" t="s">
        <v>340</v>
      </c>
      <c r="J41" s="451"/>
      <c r="K41" s="452" t="s">
        <v>594</v>
      </c>
      <c r="L41" s="453" t="s">
        <v>341</v>
      </c>
      <c r="M41" s="454" t="s">
        <v>343</v>
      </c>
      <c r="N41" s="454" t="s">
        <v>344</v>
      </c>
      <c r="O41" s="455" t="s">
        <v>668</v>
      </c>
    </row>
    <row r="42" spans="2:15" s="351" customFormat="1" ht="12">
      <c r="B42" s="337">
        <v>1</v>
      </c>
      <c r="C42" s="338" t="s">
        <v>669</v>
      </c>
      <c r="D42" s="340"/>
      <c r="E42" s="456">
        <v>3006</v>
      </c>
      <c r="F42" s="456">
        <v>162</v>
      </c>
      <c r="G42" s="457" t="s">
        <v>670</v>
      </c>
      <c r="H42" s="458" t="s">
        <v>671</v>
      </c>
      <c r="I42" s="459">
        <v>4984.5</v>
      </c>
      <c r="J42" s="460"/>
      <c r="K42" s="461">
        <v>3264</v>
      </c>
      <c r="L42" s="462">
        <v>1623</v>
      </c>
      <c r="M42" s="463">
        <v>1812</v>
      </c>
      <c r="N42" s="463">
        <v>1629</v>
      </c>
      <c r="O42" s="459">
        <v>1720.5</v>
      </c>
    </row>
    <row r="43" spans="2:15" s="351" customFormat="1" ht="12">
      <c r="B43" s="352">
        <v>2</v>
      </c>
      <c r="C43" s="464" t="s">
        <v>603</v>
      </c>
      <c r="D43" s="355"/>
      <c r="E43" s="465">
        <v>3005</v>
      </c>
      <c r="F43" s="465">
        <v>138</v>
      </c>
      <c r="G43" s="466" t="s">
        <v>672</v>
      </c>
      <c r="H43" s="467" t="s">
        <v>673</v>
      </c>
      <c r="I43" s="411">
        <v>4897.5</v>
      </c>
      <c r="J43" s="460"/>
      <c r="K43" s="413">
        <v>3047</v>
      </c>
      <c r="L43" s="418">
        <v>1890</v>
      </c>
      <c r="M43" s="420">
        <v>1811</v>
      </c>
      <c r="N43" s="468">
        <v>1722</v>
      </c>
      <c r="O43" s="411">
        <v>1850.5</v>
      </c>
    </row>
    <row r="44" spans="2:15" s="351" customFormat="1" ht="12.75" thickBot="1">
      <c r="B44" s="469">
        <v>3</v>
      </c>
      <c r="C44" s="470" t="s">
        <v>636</v>
      </c>
      <c r="D44" s="381"/>
      <c r="E44" s="471">
        <v>3015</v>
      </c>
      <c r="F44" s="471">
        <v>967</v>
      </c>
      <c r="G44" s="472" t="s">
        <v>674</v>
      </c>
      <c r="H44" s="473" t="s">
        <v>675</v>
      </c>
      <c r="I44" s="474">
        <v>4406.25</v>
      </c>
      <c r="J44" s="475"/>
      <c r="K44" s="433">
        <v>2640.5</v>
      </c>
      <c r="L44" s="476">
        <v>1816</v>
      </c>
      <c r="M44" s="477">
        <v>1715.5</v>
      </c>
      <c r="N44" s="478">
        <v>1663</v>
      </c>
      <c r="O44" s="474">
        <v>1765.75</v>
      </c>
    </row>
    <row r="45" spans="2:13" s="485" customFormat="1" ht="12">
      <c r="B45" s="437"/>
      <c r="C45" s="479"/>
      <c r="D45" s="480"/>
      <c r="E45" s="480"/>
      <c r="F45" s="481"/>
      <c r="G45" s="482"/>
      <c r="H45" s="482"/>
      <c r="I45" s="439"/>
      <c r="J45" s="483"/>
      <c r="K45" s="484"/>
      <c r="L45" s="439"/>
      <c r="M45" s="484"/>
    </row>
    <row r="46" ht="12">
      <c r="M46" s="443"/>
    </row>
  </sheetData>
  <sheetProtection/>
  <mergeCells count="2">
    <mergeCell ref="B1:N1"/>
    <mergeCell ref="B2:N2"/>
  </mergeCells>
  <printOptions horizontalCentered="1"/>
  <pageMargins left="0.11811023622047245" right="0.11811023622047245" top="0.31496062992125984" bottom="0.31496062992125984" header="0.1968503937007874" footer="0.2362204724409449"/>
  <pageSetup fitToHeight="1" fitToWidth="1" horizontalDpi="300" verticalDpi="300" orientation="landscape" paperSize="9" scale="82"/>
  <rowBreaks count="1" manualBreakCount="1">
    <brk id="39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showGridLines="0" workbookViewId="0" topLeftCell="A4">
      <selection activeCell="G32" sqref="G32"/>
    </sheetView>
  </sheetViews>
  <sheetFormatPr defaultColWidth="11.57421875" defaultRowHeight="12.75"/>
  <cols>
    <col min="1" max="1" width="1.8515625" style="486" customWidth="1"/>
    <col min="2" max="2" width="6.8515625" style="631" customWidth="1"/>
    <col min="3" max="3" width="22.421875" style="486" customWidth="1"/>
    <col min="4" max="4" width="4.8515625" style="486" customWidth="1"/>
    <col min="5" max="5" width="8.421875" style="570" customWidth="1"/>
    <col min="6" max="6" width="9.00390625" style="571" customWidth="1"/>
    <col min="7" max="7" width="26.28125" style="486" customWidth="1"/>
    <col min="8" max="8" width="24.7109375" style="486" customWidth="1"/>
    <col min="9" max="9" width="8.7109375" style="572" customWidth="1"/>
    <col min="10" max="10" width="2.421875" style="573" customWidth="1"/>
    <col min="11" max="11" width="8.7109375" style="486" customWidth="1"/>
    <col min="12" max="12" width="10.140625" style="486" customWidth="1"/>
    <col min="13" max="18" width="8.7109375" style="486" customWidth="1"/>
    <col min="19" max="19" width="8.7109375" style="489" customWidth="1"/>
    <col min="20" max="16384" width="11.421875" style="489" customWidth="1"/>
  </cols>
  <sheetData>
    <row r="1" spans="2:18" ht="22.5">
      <c r="B1" s="2707" t="s">
        <v>677</v>
      </c>
      <c r="C1" s="2708"/>
      <c r="D1" s="2708"/>
      <c r="E1" s="2708"/>
      <c r="F1" s="2708"/>
      <c r="G1" s="2708"/>
      <c r="H1" s="2708"/>
      <c r="I1" s="2708"/>
      <c r="J1" s="2708"/>
      <c r="K1" s="2708"/>
      <c r="L1" s="2708"/>
      <c r="M1" s="2708"/>
      <c r="N1" s="2708"/>
      <c r="O1" s="2708"/>
      <c r="P1" s="2708"/>
      <c r="Q1" s="2708"/>
      <c r="R1" s="488"/>
    </row>
    <row r="2" spans="1:18" ht="21">
      <c r="A2" s="490"/>
      <c r="B2" s="2709" t="s">
        <v>678</v>
      </c>
      <c r="C2" s="2710"/>
      <c r="D2" s="2710"/>
      <c r="E2" s="2710"/>
      <c r="F2" s="2710"/>
      <c r="G2" s="2710"/>
      <c r="H2" s="2710"/>
      <c r="I2" s="2710"/>
      <c r="J2" s="2710"/>
      <c r="K2" s="2710"/>
      <c r="L2" s="2710"/>
      <c r="M2" s="2710"/>
      <c r="N2" s="2710"/>
      <c r="O2" s="2710"/>
      <c r="P2" s="2710"/>
      <c r="Q2" s="2710"/>
      <c r="R2" s="491"/>
    </row>
    <row r="3" spans="1:18" ht="21">
      <c r="A3" s="490"/>
      <c r="B3" s="492"/>
      <c r="C3" s="487"/>
      <c r="D3" s="487"/>
      <c r="E3" s="487"/>
      <c r="F3" s="493"/>
      <c r="G3" s="487"/>
      <c r="H3" s="487"/>
      <c r="I3" s="494"/>
      <c r="J3" s="495"/>
      <c r="K3" s="487"/>
      <c r="L3" s="487"/>
      <c r="M3" s="487"/>
      <c r="N3" s="487"/>
      <c r="O3" s="487"/>
      <c r="P3" s="487"/>
      <c r="Q3" s="491"/>
      <c r="R3" s="491"/>
    </row>
    <row r="4" spans="2:16" ht="18" thickBot="1">
      <c r="B4" s="496" t="s">
        <v>679</v>
      </c>
      <c r="C4" s="497"/>
      <c r="D4" s="497"/>
      <c r="E4" s="487"/>
      <c r="F4" s="493"/>
      <c r="G4" s="497"/>
      <c r="H4" s="497"/>
      <c r="I4" s="498"/>
      <c r="J4" s="499"/>
      <c r="K4" s="497"/>
      <c r="L4" s="497"/>
      <c r="M4" s="497"/>
      <c r="N4" s="497"/>
      <c r="O4" s="497"/>
      <c r="P4" s="497"/>
    </row>
    <row r="5" spans="1:18" ht="24.75" customHeight="1" thickBot="1">
      <c r="A5" s="500"/>
      <c r="B5" s="501" t="s">
        <v>335</v>
      </c>
      <c r="C5" s="502" t="s">
        <v>336</v>
      </c>
      <c r="D5" s="503" t="s">
        <v>337</v>
      </c>
      <c r="E5" s="504" t="s">
        <v>367</v>
      </c>
      <c r="F5" s="505" t="s">
        <v>338</v>
      </c>
      <c r="G5" s="506" t="s">
        <v>339</v>
      </c>
      <c r="H5" s="507" t="s">
        <v>593</v>
      </c>
      <c r="I5" s="508" t="s">
        <v>340</v>
      </c>
      <c r="J5" s="697"/>
      <c r="K5" s="509" t="s">
        <v>594</v>
      </c>
      <c r="L5" s="510" t="s">
        <v>680</v>
      </c>
      <c r="M5" s="511" t="s">
        <v>681</v>
      </c>
      <c r="N5" s="512"/>
      <c r="O5" s="512"/>
      <c r="P5" s="512"/>
      <c r="Q5" s="500"/>
      <c r="R5" s="500"/>
    </row>
    <row r="6" spans="1:18" ht="12.75">
      <c r="A6" s="500"/>
      <c r="B6" s="513">
        <v>1</v>
      </c>
      <c r="C6" s="514" t="s">
        <v>682</v>
      </c>
      <c r="D6" s="515"/>
      <c r="E6" s="516">
        <v>3013</v>
      </c>
      <c r="F6" s="517">
        <v>498</v>
      </c>
      <c r="G6" s="518" t="s">
        <v>597</v>
      </c>
      <c r="H6" s="519" t="s">
        <v>683</v>
      </c>
      <c r="I6" s="520">
        <v>5848</v>
      </c>
      <c r="J6" s="521"/>
      <c r="K6" s="522">
        <v>2848</v>
      </c>
      <c r="L6" s="523">
        <v>2000</v>
      </c>
      <c r="M6" s="524">
        <v>1000</v>
      </c>
      <c r="N6" s="525"/>
      <c r="O6" s="525"/>
      <c r="P6" s="525"/>
      <c r="Q6" s="500"/>
      <c r="R6" s="500"/>
    </row>
    <row r="7" spans="1:18" ht="12.75">
      <c r="A7" s="500"/>
      <c r="B7" s="526">
        <v>2</v>
      </c>
      <c r="C7" s="527" t="s">
        <v>684</v>
      </c>
      <c r="D7" s="528"/>
      <c r="E7" s="529">
        <v>3002</v>
      </c>
      <c r="F7" s="530">
        <v>110</v>
      </c>
      <c r="G7" s="531" t="s">
        <v>685</v>
      </c>
      <c r="H7" s="532" t="s">
        <v>686</v>
      </c>
      <c r="I7" s="533">
        <v>5601</v>
      </c>
      <c r="J7" s="521"/>
      <c r="K7" s="534">
        <v>2880</v>
      </c>
      <c r="L7" s="535">
        <v>1721</v>
      </c>
      <c r="M7" s="536">
        <v>1000</v>
      </c>
      <c r="N7" s="525"/>
      <c r="O7" s="525"/>
      <c r="P7" s="525"/>
      <c r="Q7" s="500"/>
      <c r="R7" s="500"/>
    </row>
    <row r="8" spans="1:18" ht="12.75">
      <c r="A8" s="500"/>
      <c r="B8" s="537">
        <v>3</v>
      </c>
      <c r="C8" s="527" t="s">
        <v>687</v>
      </c>
      <c r="D8" s="528"/>
      <c r="E8" s="529">
        <v>3019</v>
      </c>
      <c r="F8" s="530">
        <v>118</v>
      </c>
      <c r="G8" s="531" t="s">
        <v>688</v>
      </c>
      <c r="H8" s="532" t="s">
        <v>689</v>
      </c>
      <c r="I8" s="533">
        <v>5050</v>
      </c>
      <c r="J8" s="521"/>
      <c r="K8" s="534">
        <v>3000</v>
      </c>
      <c r="L8" s="535">
        <v>1092</v>
      </c>
      <c r="M8" s="536">
        <v>958</v>
      </c>
      <c r="N8" s="525"/>
      <c r="O8" s="525"/>
      <c r="P8" s="525"/>
      <c r="Q8" s="500"/>
      <c r="R8" s="500"/>
    </row>
    <row r="9" spans="1:18" ht="12">
      <c r="A9" s="500"/>
      <c r="B9" s="538">
        <v>4</v>
      </c>
      <c r="C9" s="527" t="s">
        <v>690</v>
      </c>
      <c r="D9" s="528"/>
      <c r="E9" s="529">
        <v>3017</v>
      </c>
      <c r="F9" s="530">
        <v>644</v>
      </c>
      <c r="G9" s="539" t="s">
        <v>665</v>
      </c>
      <c r="H9" s="532" t="s">
        <v>691</v>
      </c>
      <c r="I9" s="540">
        <v>4703</v>
      </c>
      <c r="J9" s="521"/>
      <c r="K9" s="534">
        <v>2636</v>
      </c>
      <c r="L9" s="535">
        <v>1154</v>
      </c>
      <c r="M9" s="536">
        <v>913</v>
      </c>
      <c r="N9" s="525"/>
      <c r="O9" s="525"/>
      <c r="P9" s="525"/>
      <c r="Q9" s="500"/>
      <c r="R9" s="500"/>
    </row>
    <row r="10" spans="1:18" ht="12">
      <c r="A10" s="500"/>
      <c r="B10" s="541">
        <v>5</v>
      </c>
      <c r="C10" s="527" t="s">
        <v>692</v>
      </c>
      <c r="D10" s="528"/>
      <c r="E10" s="529">
        <v>3006</v>
      </c>
      <c r="F10" s="530">
        <v>162</v>
      </c>
      <c r="G10" s="539" t="s">
        <v>693</v>
      </c>
      <c r="H10" s="532" t="s">
        <v>694</v>
      </c>
      <c r="I10" s="533">
        <v>4102</v>
      </c>
      <c r="J10" s="521"/>
      <c r="K10" s="534">
        <v>1154</v>
      </c>
      <c r="L10" s="535">
        <v>1500</v>
      </c>
      <c r="M10" s="536">
        <v>992</v>
      </c>
      <c r="N10" s="525"/>
      <c r="O10" s="525"/>
      <c r="P10" s="525"/>
      <c r="Q10" s="500"/>
      <c r="R10" s="500"/>
    </row>
    <row r="11" spans="1:18" ht="12">
      <c r="A11" s="500"/>
      <c r="B11" s="542" t="s">
        <v>534</v>
      </c>
      <c r="C11" s="527" t="s">
        <v>695</v>
      </c>
      <c r="D11" s="528"/>
      <c r="E11" s="529">
        <v>3006</v>
      </c>
      <c r="F11" s="530">
        <v>402</v>
      </c>
      <c r="G11" s="539" t="s">
        <v>696</v>
      </c>
      <c r="H11" s="532" t="s">
        <v>697</v>
      </c>
      <c r="I11" s="543">
        <v>0</v>
      </c>
      <c r="J11" s="521"/>
      <c r="K11" s="544">
        <v>1899</v>
      </c>
      <c r="L11" s="545">
        <v>0</v>
      </c>
      <c r="M11" s="546">
        <v>0</v>
      </c>
      <c r="N11" s="525"/>
      <c r="O11" s="525"/>
      <c r="P11" s="525"/>
      <c r="Q11" s="500"/>
      <c r="R11" s="500"/>
    </row>
    <row r="12" spans="1:18" ht="12">
      <c r="A12" s="500"/>
      <c r="B12" s="542" t="s">
        <v>534</v>
      </c>
      <c r="C12" s="527" t="s">
        <v>698</v>
      </c>
      <c r="D12" s="528"/>
      <c r="E12" s="529">
        <v>3009</v>
      </c>
      <c r="F12" s="530">
        <v>410</v>
      </c>
      <c r="G12" s="539" t="s">
        <v>699</v>
      </c>
      <c r="H12" s="532" t="s">
        <v>700</v>
      </c>
      <c r="I12" s="547">
        <v>0</v>
      </c>
      <c r="J12" s="521"/>
      <c r="K12" s="548">
        <v>0</v>
      </c>
      <c r="L12" s="549">
        <v>0</v>
      </c>
      <c r="M12" s="550">
        <v>0</v>
      </c>
      <c r="N12" s="525"/>
      <c r="O12" s="525"/>
      <c r="P12" s="525"/>
      <c r="Q12" s="500"/>
      <c r="R12" s="500"/>
    </row>
    <row r="13" spans="1:18" ht="12.75" thickBot="1">
      <c r="A13" s="500"/>
      <c r="B13" s="551" t="s">
        <v>534</v>
      </c>
      <c r="C13" s="552" t="s">
        <v>701</v>
      </c>
      <c r="D13" s="553"/>
      <c r="E13" s="554">
        <v>3013</v>
      </c>
      <c r="F13" s="555">
        <v>646</v>
      </c>
      <c r="G13" s="556" t="s">
        <v>702</v>
      </c>
      <c r="H13" s="557" t="s">
        <v>703</v>
      </c>
      <c r="I13" s="558">
        <v>0</v>
      </c>
      <c r="J13" s="521"/>
      <c r="K13" s="559">
        <v>0</v>
      </c>
      <c r="L13" s="560">
        <v>0</v>
      </c>
      <c r="M13" s="561">
        <v>0</v>
      </c>
      <c r="N13" s="525"/>
      <c r="O13" s="525"/>
      <c r="P13" s="525"/>
      <c r="Q13" s="500"/>
      <c r="R13" s="500"/>
    </row>
    <row r="14" spans="1:18" ht="24.75" customHeight="1">
      <c r="A14" s="500"/>
      <c r="B14" s="562"/>
      <c r="C14" s="563"/>
      <c r="D14" s="564"/>
      <c r="E14" s="565"/>
      <c r="F14" s="566"/>
      <c r="G14" s="563"/>
      <c r="H14" s="564"/>
      <c r="I14" s="567"/>
      <c r="J14" s="495"/>
      <c r="K14" s="568"/>
      <c r="L14" s="568"/>
      <c r="M14" s="568"/>
      <c r="N14" s="568"/>
      <c r="O14" s="568"/>
      <c r="P14" s="568"/>
      <c r="Q14" s="525"/>
      <c r="R14" s="525"/>
    </row>
    <row r="15" ht="18" thickBot="1">
      <c r="B15" s="569" t="s">
        <v>704</v>
      </c>
    </row>
    <row r="16" spans="2:19" ht="24.75" customHeight="1" thickBot="1">
      <c r="B16" s="574" t="s">
        <v>335</v>
      </c>
      <c r="C16" s="575" t="s">
        <v>336</v>
      </c>
      <c r="D16" s="576" t="s">
        <v>337</v>
      </c>
      <c r="E16" s="576" t="s">
        <v>367</v>
      </c>
      <c r="F16" s="577" t="s">
        <v>338</v>
      </c>
      <c r="G16" s="578" t="s">
        <v>339</v>
      </c>
      <c r="H16" s="579" t="s">
        <v>593</v>
      </c>
      <c r="I16" s="580" t="s">
        <v>340</v>
      </c>
      <c r="J16" s="581"/>
      <c r="K16" s="582" t="s">
        <v>594</v>
      </c>
      <c r="L16" s="583" t="s">
        <v>341</v>
      </c>
      <c r="M16" s="584" t="s">
        <v>343</v>
      </c>
      <c r="N16" s="584" t="s">
        <v>344</v>
      </c>
      <c r="O16" s="584" t="s">
        <v>547</v>
      </c>
      <c r="P16" s="584" t="s">
        <v>548</v>
      </c>
      <c r="Q16" s="584" t="s">
        <v>549</v>
      </c>
      <c r="R16" s="585" t="s">
        <v>550</v>
      </c>
      <c r="S16" s="585" t="s">
        <v>551</v>
      </c>
    </row>
    <row r="17" spans="1:19" ht="12.75">
      <c r="A17" s="500"/>
      <c r="B17" s="586">
        <v>1</v>
      </c>
      <c r="C17" s="514" t="s">
        <v>682</v>
      </c>
      <c r="D17" s="515"/>
      <c r="E17" s="587">
        <v>3013</v>
      </c>
      <c r="F17" s="588">
        <v>498</v>
      </c>
      <c r="G17" s="589" t="s">
        <v>597</v>
      </c>
      <c r="H17" s="590" t="s">
        <v>705</v>
      </c>
      <c r="I17" s="591">
        <v>257</v>
      </c>
      <c r="J17" s="600"/>
      <c r="K17" s="591">
        <v>51</v>
      </c>
      <c r="L17" s="592">
        <v>50</v>
      </c>
      <c r="M17" s="593">
        <v>58</v>
      </c>
      <c r="N17" s="593">
        <v>50</v>
      </c>
      <c r="O17" s="593">
        <v>48</v>
      </c>
      <c r="P17" s="516">
        <v>48</v>
      </c>
      <c r="Q17" s="594">
        <v>48</v>
      </c>
      <c r="R17" s="516">
        <v>48</v>
      </c>
      <c r="S17" s="595">
        <v>46</v>
      </c>
    </row>
    <row r="18" spans="1:19" ht="12.75">
      <c r="A18" s="500"/>
      <c r="B18" s="537">
        <v>2</v>
      </c>
      <c r="C18" s="527" t="s">
        <v>706</v>
      </c>
      <c r="D18" s="528"/>
      <c r="E18" s="596">
        <v>3017</v>
      </c>
      <c r="F18" s="597">
        <v>644</v>
      </c>
      <c r="G18" s="531" t="s">
        <v>665</v>
      </c>
      <c r="H18" s="598" t="s">
        <v>707</v>
      </c>
      <c r="I18" s="599">
        <v>238</v>
      </c>
      <c r="J18" s="600"/>
      <c r="K18" s="599">
        <v>64</v>
      </c>
      <c r="L18" s="601">
        <v>40</v>
      </c>
      <c r="M18" s="602">
        <v>44</v>
      </c>
      <c r="N18" s="602">
        <v>44</v>
      </c>
      <c r="O18" s="603">
        <v>34</v>
      </c>
      <c r="P18" s="603">
        <v>40</v>
      </c>
      <c r="Q18" s="604">
        <v>42</v>
      </c>
      <c r="R18" s="529">
        <v>32</v>
      </c>
      <c r="S18" s="605">
        <v>44</v>
      </c>
    </row>
    <row r="19" spans="1:19" ht="12.75">
      <c r="A19" s="500"/>
      <c r="B19" s="537">
        <v>3</v>
      </c>
      <c r="C19" s="527" t="s">
        <v>708</v>
      </c>
      <c r="D19" s="528"/>
      <c r="E19" s="596">
        <v>3017</v>
      </c>
      <c r="F19" s="597">
        <v>644</v>
      </c>
      <c r="G19" s="531" t="s">
        <v>665</v>
      </c>
      <c r="H19" s="598" t="s">
        <v>709</v>
      </c>
      <c r="I19" s="599">
        <v>224</v>
      </c>
      <c r="J19" s="600"/>
      <c r="K19" s="599">
        <v>64</v>
      </c>
      <c r="L19" s="601">
        <v>32</v>
      </c>
      <c r="M19" s="602">
        <v>44</v>
      </c>
      <c r="N19" s="602">
        <v>40</v>
      </c>
      <c r="O19" s="603">
        <v>36</v>
      </c>
      <c r="P19" s="529">
        <v>30</v>
      </c>
      <c r="Q19" s="606">
        <v>38</v>
      </c>
      <c r="R19" s="602">
        <v>38</v>
      </c>
      <c r="S19" s="607">
        <v>18</v>
      </c>
    </row>
    <row r="20" spans="1:19" ht="12">
      <c r="A20" s="500"/>
      <c r="B20" s="608">
        <v>4</v>
      </c>
      <c r="C20" s="527" t="s">
        <v>687</v>
      </c>
      <c r="D20" s="528"/>
      <c r="E20" s="596">
        <v>3019</v>
      </c>
      <c r="F20" s="597">
        <v>118</v>
      </c>
      <c r="G20" s="531" t="s">
        <v>688</v>
      </c>
      <c r="H20" s="598" t="s">
        <v>710</v>
      </c>
      <c r="I20" s="599">
        <v>221</v>
      </c>
      <c r="J20" s="600"/>
      <c r="K20" s="609">
        <v>71</v>
      </c>
      <c r="L20" s="610">
        <v>34</v>
      </c>
      <c r="M20" s="603">
        <v>30</v>
      </c>
      <c r="N20" s="603">
        <v>30</v>
      </c>
      <c r="O20" s="611">
        <v>36</v>
      </c>
      <c r="P20" s="611">
        <v>34</v>
      </c>
      <c r="Q20" s="606">
        <v>40</v>
      </c>
      <c r="R20" s="603">
        <v>34</v>
      </c>
      <c r="S20" s="612">
        <v>32</v>
      </c>
    </row>
    <row r="21" spans="1:19" ht="12">
      <c r="A21" s="500"/>
      <c r="B21" s="608">
        <v>5</v>
      </c>
      <c r="C21" s="527" t="s">
        <v>711</v>
      </c>
      <c r="D21" s="528"/>
      <c r="E21" s="596">
        <v>3009</v>
      </c>
      <c r="F21" s="597">
        <v>410</v>
      </c>
      <c r="G21" s="539" t="s">
        <v>699</v>
      </c>
      <c r="H21" s="598" t="s">
        <v>712</v>
      </c>
      <c r="I21" s="599">
        <v>218</v>
      </c>
      <c r="J21" s="600"/>
      <c r="K21" s="609">
        <v>62</v>
      </c>
      <c r="L21" s="613">
        <v>24</v>
      </c>
      <c r="M21" s="603">
        <v>0</v>
      </c>
      <c r="N21" s="603">
        <v>0</v>
      </c>
      <c r="O21" s="611">
        <v>38</v>
      </c>
      <c r="P21" s="603">
        <v>28</v>
      </c>
      <c r="Q21" s="606">
        <v>42</v>
      </c>
      <c r="R21" s="611">
        <v>42</v>
      </c>
      <c r="S21" s="614">
        <v>34</v>
      </c>
    </row>
    <row r="22" spans="1:19" ht="12">
      <c r="A22" s="500"/>
      <c r="B22" s="615">
        <v>6</v>
      </c>
      <c r="C22" s="527" t="s">
        <v>713</v>
      </c>
      <c r="D22" s="528"/>
      <c r="E22" s="596">
        <v>3009</v>
      </c>
      <c r="F22" s="597">
        <v>410</v>
      </c>
      <c r="G22" s="539" t="s">
        <v>699</v>
      </c>
      <c r="H22" s="598" t="s">
        <v>703</v>
      </c>
      <c r="I22" s="599">
        <v>202</v>
      </c>
      <c r="J22" s="600"/>
      <c r="K22" s="609">
        <v>44</v>
      </c>
      <c r="L22" s="610">
        <v>42</v>
      </c>
      <c r="M22" s="611">
        <v>36</v>
      </c>
      <c r="N22" s="611">
        <v>42</v>
      </c>
      <c r="O22" s="611">
        <v>38</v>
      </c>
      <c r="P22" s="603">
        <v>36</v>
      </c>
      <c r="Q22" s="616">
        <v>36</v>
      </c>
      <c r="R22" s="603">
        <v>24</v>
      </c>
      <c r="S22" s="612">
        <v>32</v>
      </c>
    </row>
    <row r="23" spans="1:19" ht="12">
      <c r="A23" s="500"/>
      <c r="B23" s="615">
        <v>7</v>
      </c>
      <c r="C23" s="527" t="s">
        <v>714</v>
      </c>
      <c r="D23" s="528"/>
      <c r="E23" s="596">
        <v>3017</v>
      </c>
      <c r="F23" s="597">
        <v>655</v>
      </c>
      <c r="G23" s="531" t="s">
        <v>715</v>
      </c>
      <c r="H23" s="598" t="s">
        <v>703</v>
      </c>
      <c r="I23" s="599">
        <v>197</v>
      </c>
      <c r="J23" s="600"/>
      <c r="K23" s="609">
        <v>63</v>
      </c>
      <c r="L23" s="610">
        <v>36</v>
      </c>
      <c r="M23" s="611">
        <v>40</v>
      </c>
      <c r="N23" s="611">
        <v>42</v>
      </c>
      <c r="O23" s="611">
        <v>16</v>
      </c>
      <c r="P23" s="603">
        <v>0</v>
      </c>
      <c r="Q23" s="616">
        <v>0</v>
      </c>
      <c r="R23" s="603">
        <v>0</v>
      </c>
      <c r="S23" s="612">
        <v>0</v>
      </c>
    </row>
    <row r="24" spans="1:19" ht="12">
      <c r="A24" s="500"/>
      <c r="B24" s="615">
        <v>8</v>
      </c>
      <c r="C24" s="527" t="s">
        <v>716</v>
      </c>
      <c r="D24" s="528"/>
      <c r="E24" s="596">
        <v>3017</v>
      </c>
      <c r="F24" s="597">
        <v>644</v>
      </c>
      <c r="G24" s="531" t="s">
        <v>665</v>
      </c>
      <c r="H24" s="598" t="s">
        <v>717</v>
      </c>
      <c r="I24" s="599">
        <v>178</v>
      </c>
      <c r="J24" s="600"/>
      <c r="K24" s="609">
        <v>44</v>
      </c>
      <c r="L24" s="610">
        <v>34</v>
      </c>
      <c r="M24" s="611">
        <v>34</v>
      </c>
      <c r="N24" s="611">
        <v>34</v>
      </c>
      <c r="O24" s="603">
        <v>20</v>
      </c>
      <c r="P24" s="603">
        <v>20</v>
      </c>
      <c r="Q24" s="616">
        <v>26</v>
      </c>
      <c r="R24" s="611">
        <v>32</v>
      </c>
      <c r="S24" s="612">
        <v>20</v>
      </c>
    </row>
    <row r="25" spans="1:19" ht="12.75" thickBot="1">
      <c r="A25" s="500"/>
      <c r="B25" s="617">
        <v>9</v>
      </c>
      <c r="C25" s="618" t="s">
        <v>695</v>
      </c>
      <c r="D25" s="619"/>
      <c r="E25" s="620">
        <v>3006</v>
      </c>
      <c r="F25" s="621">
        <v>402</v>
      </c>
      <c r="G25" s="622" t="s">
        <v>696</v>
      </c>
      <c r="H25" s="623" t="s">
        <v>718</v>
      </c>
      <c r="I25" s="624">
        <v>176</v>
      </c>
      <c r="J25" s="600"/>
      <c r="K25" s="625">
        <v>46</v>
      </c>
      <c r="L25" s="626">
        <v>26</v>
      </c>
      <c r="M25" s="627">
        <v>32</v>
      </c>
      <c r="N25" s="627">
        <v>40</v>
      </c>
      <c r="O25" s="627">
        <v>30</v>
      </c>
      <c r="P25" s="627">
        <v>28</v>
      </c>
      <c r="Q25" s="628">
        <v>26</v>
      </c>
      <c r="R25" s="629">
        <v>24</v>
      </c>
      <c r="S25" s="630">
        <v>22</v>
      </c>
    </row>
  </sheetData>
  <sheetProtection/>
  <mergeCells count="2">
    <mergeCell ref="B1:Q1"/>
    <mergeCell ref="B2:Q2"/>
  </mergeCells>
  <printOptions/>
  <pageMargins left="0.38" right="0.3" top="0.7480314960629921" bottom="0.7480314960629921" header="0.31496062992125984" footer="0.31496062992125984"/>
  <pageSetup fitToHeight="1" fitToWidth="1" horizontalDpi="600" verticalDpi="600" orientation="landscape" paperSize="9" scale="73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22"/>
  <sheetViews>
    <sheetView showGridLines="0" workbookViewId="0" topLeftCell="A1">
      <selection activeCell="B1" sqref="B1:N1"/>
    </sheetView>
  </sheetViews>
  <sheetFormatPr defaultColWidth="11.57421875" defaultRowHeight="12.75"/>
  <cols>
    <col min="1" max="1" width="2.00390625" style="698" customWidth="1"/>
    <col min="2" max="2" width="7.421875" style="698" customWidth="1"/>
    <col min="3" max="3" width="24.140625" style="698" customWidth="1"/>
    <col min="4" max="4" width="4.00390625" style="698" customWidth="1"/>
    <col min="5" max="5" width="10.8515625" style="698" customWidth="1"/>
    <col min="6" max="6" width="10.00390625" style="698" customWidth="1"/>
    <col min="7" max="7" width="26.421875" style="698" customWidth="1"/>
    <col min="8" max="8" width="10.8515625" style="698" customWidth="1"/>
    <col min="9" max="9" width="1.7109375" style="702" customWidth="1"/>
    <col min="10" max="10" width="10.8515625" style="698" customWidth="1"/>
    <col min="11" max="12" width="10.421875" style="698" customWidth="1"/>
    <col min="13" max="13" width="11.140625" style="698" customWidth="1"/>
    <col min="14" max="14" width="11.421875" style="698" hidden="1" customWidth="1"/>
    <col min="15" max="16384" width="11.421875" style="698" customWidth="1"/>
  </cols>
  <sheetData>
    <row r="1" spans="2:14" ht="21">
      <c r="B1" s="2682" t="s">
        <v>934</v>
      </c>
      <c r="C1" s="2711"/>
      <c r="D1" s="2711"/>
      <c r="E1" s="2711"/>
      <c r="F1" s="2711"/>
      <c r="G1" s="2711"/>
      <c r="H1" s="2711"/>
      <c r="I1" s="2711"/>
      <c r="J1" s="2711"/>
      <c r="K1" s="2711"/>
      <c r="L1" s="2711"/>
      <c r="M1" s="2711"/>
      <c r="N1" s="2684"/>
    </row>
    <row r="2" spans="2:14" ht="21">
      <c r="B2" s="2682" t="s">
        <v>935</v>
      </c>
      <c r="C2" s="2683"/>
      <c r="D2" s="2683"/>
      <c r="E2" s="2683"/>
      <c r="F2" s="2683"/>
      <c r="G2" s="2683"/>
      <c r="H2" s="2683"/>
      <c r="I2" s="2683"/>
      <c r="J2" s="2683"/>
      <c r="K2" s="2683"/>
      <c r="L2" s="2683"/>
      <c r="M2" s="2683"/>
      <c r="N2" s="2684"/>
    </row>
    <row r="3" spans="2:5" ht="18">
      <c r="B3" s="699"/>
      <c r="C3" s="700"/>
      <c r="E3" s="701"/>
    </row>
    <row r="4" spans="2:13" ht="18" thickBot="1">
      <c r="B4" s="2712" t="s">
        <v>936</v>
      </c>
      <c r="C4" s="2684"/>
      <c r="D4" s="2684"/>
      <c r="E4" s="2684"/>
      <c r="F4" s="2684"/>
      <c r="G4" s="2684"/>
      <c r="H4" s="2684"/>
      <c r="I4" s="2684"/>
      <c r="J4" s="2684"/>
      <c r="K4" s="2684"/>
      <c r="L4" s="2684"/>
      <c r="M4" s="2684"/>
    </row>
    <row r="5" spans="2:13" ht="24.75" customHeight="1" thickBot="1">
      <c r="B5" s="703" t="s">
        <v>335</v>
      </c>
      <c r="C5" s="704" t="s">
        <v>336</v>
      </c>
      <c r="D5" s="705" t="s">
        <v>337</v>
      </c>
      <c r="E5" s="706" t="s">
        <v>367</v>
      </c>
      <c r="F5" s="706" t="s">
        <v>338</v>
      </c>
      <c r="G5" s="707" t="s">
        <v>339</v>
      </c>
      <c r="H5" s="708" t="s">
        <v>340</v>
      </c>
      <c r="J5" s="709" t="s">
        <v>458</v>
      </c>
      <c r="K5" s="710" t="s">
        <v>459</v>
      </c>
      <c r="L5" s="710" t="s">
        <v>460</v>
      </c>
      <c r="M5" s="711" t="s">
        <v>461</v>
      </c>
    </row>
    <row r="6" spans="2:13" ht="12.75">
      <c r="B6" s="712">
        <v>1</v>
      </c>
      <c r="C6" s="713" t="s">
        <v>937</v>
      </c>
      <c r="D6" s="714" t="s">
        <v>353</v>
      </c>
      <c r="E6" s="714">
        <v>3013</v>
      </c>
      <c r="F6" s="715">
        <v>195</v>
      </c>
      <c r="G6" s="716" t="s">
        <v>392</v>
      </c>
      <c r="H6" s="717">
        <v>3000</v>
      </c>
      <c r="I6" s="718"/>
      <c r="J6" s="719">
        <v>1000</v>
      </c>
      <c r="K6" s="720">
        <v>1000</v>
      </c>
      <c r="L6" s="720">
        <v>1000</v>
      </c>
      <c r="M6" s="721">
        <v>987</v>
      </c>
    </row>
    <row r="7" spans="2:13" ht="12.75">
      <c r="B7" s="722">
        <v>2</v>
      </c>
      <c r="C7" s="723" t="s">
        <v>938</v>
      </c>
      <c r="D7" s="724"/>
      <c r="E7" s="724">
        <v>3013</v>
      </c>
      <c r="F7" s="725">
        <v>195</v>
      </c>
      <c r="G7" s="726" t="s">
        <v>392</v>
      </c>
      <c r="H7" s="727">
        <v>2974</v>
      </c>
      <c r="I7" s="718"/>
      <c r="J7" s="728">
        <v>782</v>
      </c>
      <c r="K7" s="729">
        <v>982</v>
      </c>
      <c r="L7" s="729">
        <v>989</v>
      </c>
      <c r="M7" s="730">
        <v>1000</v>
      </c>
    </row>
    <row r="8" spans="2:13" ht="12.75">
      <c r="B8" s="722">
        <v>3</v>
      </c>
      <c r="C8" s="723" t="s">
        <v>939</v>
      </c>
      <c r="D8" s="724" t="s">
        <v>940</v>
      </c>
      <c r="E8" s="724">
        <v>3022</v>
      </c>
      <c r="F8" s="725">
        <v>352</v>
      </c>
      <c r="G8" s="726" t="s">
        <v>941</v>
      </c>
      <c r="H8" s="727">
        <v>2931</v>
      </c>
      <c r="I8" s="718"/>
      <c r="J8" s="728">
        <v>918</v>
      </c>
      <c r="K8" s="729">
        <v>982</v>
      </c>
      <c r="L8" s="729">
        <v>971</v>
      </c>
      <c r="M8" s="730">
        <v>977</v>
      </c>
    </row>
    <row r="9" spans="2:13" ht="12.75">
      <c r="B9" s="731">
        <v>4</v>
      </c>
      <c r="C9" s="732" t="s">
        <v>942</v>
      </c>
      <c r="D9" s="733"/>
      <c r="E9" s="733">
        <v>3013</v>
      </c>
      <c r="F9" s="725">
        <v>235</v>
      </c>
      <c r="G9" s="726" t="s">
        <v>943</v>
      </c>
      <c r="H9" s="727">
        <v>2902</v>
      </c>
      <c r="I9" s="718"/>
      <c r="J9" s="728">
        <v>933</v>
      </c>
      <c r="K9" s="729">
        <v>971</v>
      </c>
      <c r="L9" s="729">
        <v>972</v>
      </c>
      <c r="M9" s="730">
        <v>957</v>
      </c>
    </row>
    <row r="10" spans="2:13" ht="12.75">
      <c r="B10" s="731">
        <v>5</v>
      </c>
      <c r="C10" s="723" t="s">
        <v>944</v>
      </c>
      <c r="D10" s="724"/>
      <c r="E10" s="724">
        <v>3021</v>
      </c>
      <c r="F10" s="725">
        <v>224</v>
      </c>
      <c r="G10" s="726" t="s">
        <v>945</v>
      </c>
      <c r="H10" s="727">
        <v>2877</v>
      </c>
      <c r="I10" s="718"/>
      <c r="J10" s="734">
        <v>942</v>
      </c>
      <c r="K10" s="729">
        <v>948</v>
      </c>
      <c r="L10" s="735">
        <v>913</v>
      </c>
      <c r="M10" s="730">
        <v>985</v>
      </c>
    </row>
    <row r="11" spans="2:13" ht="12.75">
      <c r="B11" s="736">
        <v>6</v>
      </c>
      <c r="C11" s="723" t="s">
        <v>946</v>
      </c>
      <c r="D11" s="737"/>
      <c r="E11" s="733">
        <v>3021</v>
      </c>
      <c r="F11" s="725">
        <v>224</v>
      </c>
      <c r="G11" s="726" t="s">
        <v>945</v>
      </c>
      <c r="H11" s="738">
        <v>2821</v>
      </c>
      <c r="I11" s="718"/>
      <c r="J11" s="739">
        <v>948</v>
      </c>
      <c r="K11" s="740">
        <v>944</v>
      </c>
      <c r="L11" s="740">
        <v>933</v>
      </c>
      <c r="M11" s="741">
        <v>929</v>
      </c>
    </row>
    <row r="12" spans="2:13" ht="12.75">
      <c r="B12" s="731">
        <v>7</v>
      </c>
      <c r="C12" s="723" t="s">
        <v>952</v>
      </c>
      <c r="D12" s="724"/>
      <c r="E12" s="733">
        <v>3013</v>
      </c>
      <c r="F12" s="725">
        <v>337</v>
      </c>
      <c r="G12" s="726" t="s">
        <v>947</v>
      </c>
      <c r="H12" s="727">
        <v>2804</v>
      </c>
      <c r="I12" s="718"/>
      <c r="J12" s="742">
        <v>919</v>
      </c>
      <c r="K12" s="740">
        <v>938</v>
      </c>
      <c r="L12" s="740">
        <v>926</v>
      </c>
      <c r="M12" s="743">
        <v>939</v>
      </c>
    </row>
    <row r="13" spans="2:13" s="702" customFormat="1" ht="12.75">
      <c r="B13" s="744">
        <v>8</v>
      </c>
      <c r="C13" s="745" t="s">
        <v>948</v>
      </c>
      <c r="D13" s="724"/>
      <c r="E13" s="733">
        <v>3002</v>
      </c>
      <c r="F13" s="725">
        <v>110</v>
      </c>
      <c r="G13" s="746" t="s">
        <v>949</v>
      </c>
      <c r="H13" s="727">
        <v>2578</v>
      </c>
      <c r="I13" s="718"/>
      <c r="J13" s="734">
        <v>850</v>
      </c>
      <c r="K13" s="735">
        <v>0</v>
      </c>
      <c r="L13" s="729">
        <v>880</v>
      </c>
      <c r="M13" s="730">
        <v>866</v>
      </c>
    </row>
    <row r="14" spans="2:13" s="702" customFormat="1" ht="13.5" thickBot="1">
      <c r="B14" s="747">
        <v>9</v>
      </c>
      <c r="C14" s="748" t="s">
        <v>950</v>
      </c>
      <c r="D14" s="749"/>
      <c r="E14" s="750">
        <v>3013</v>
      </c>
      <c r="F14" s="751">
        <v>337</v>
      </c>
      <c r="G14" s="752" t="s">
        <v>947</v>
      </c>
      <c r="H14" s="753">
        <v>2456</v>
      </c>
      <c r="I14" s="718"/>
      <c r="J14" s="754">
        <v>110</v>
      </c>
      <c r="K14" s="755">
        <v>667</v>
      </c>
      <c r="L14" s="755">
        <v>878</v>
      </c>
      <c r="M14" s="756">
        <v>911</v>
      </c>
    </row>
    <row r="15" spans="2:13" ht="24.75" customHeight="1">
      <c r="B15" s="757"/>
      <c r="C15" s="758"/>
      <c r="D15" s="759"/>
      <c r="E15" s="759"/>
      <c r="F15" s="760"/>
      <c r="G15" s="761"/>
      <c r="H15" s="762"/>
      <c r="I15" s="718"/>
      <c r="J15" s="763"/>
      <c r="K15" s="763"/>
      <c r="L15" s="763"/>
      <c r="M15" s="762"/>
    </row>
    <row r="16" spans="2:13" ht="18" thickBot="1">
      <c r="B16" s="2712" t="s">
        <v>951</v>
      </c>
      <c r="C16" s="2684"/>
      <c r="D16" s="2684"/>
      <c r="E16" s="2684"/>
      <c r="F16" s="2684"/>
      <c r="G16" s="2684"/>
      <c r="H16" s="2684"/>
      <c r="I16" s="2684"/>
      <c r="J16" s="2684"/>
      <c r="K16" s="2684"/>
      <c r="L16" s="2684"/>
      <c r="M16" s="2684"/>
    </row>
    <row r="17" spans="2:13" ht="24.75" customHeight="1" thickBot="1">
      <c r="B17" s="703" t="s">
        <v>335</v>
      </c>
      <c r="C17" s="704" t="s">
        <v>336</v>
      </c>
      <c r="D17" s="705" t="s">
        <v>337</v>
      </c>
      <c r="E17" s="706" t="s">
        <v>367</v>
      </c>
      <c r="F17" s="706" t="s">
        <v>338</v>
      </c>
      <c r="G17" s="707" t="s">
        <v>339</v>
      </c>
      <c r="H17" s="708" t="s">
        <v>340</v>
      </c>
      <c r="J17" s="709" t="s">
        <v>458</v>
      </c>
      <c r="K17" s="710" t="s">
        <v>459</v>
      </c>
      <c r="L17" s="710" t="s">
        <v>460</v>
      </c>
      <c r="M17" s="711" t="s">
        <v>461</v>
      </c>
    </row>
    <row r="18" spans="2:13" ht="12.75">
      <c r="B18" s="712">
        <v>1</v>
      </c>
      <c r="C18" s="713" t="s">
        <v>938</v>
      </c>
      <c r="D18" s="714"/>
      <c r="E18" s="714">
        <v>3013</v>
      </c>
      <c r="F18" s="715">
        <v>195</v>
      </c>
      <c r="G18" s="726" t="s">
        <v>392</v>
      </c>
      <c r="H18" s="717">
        <v>3000</v>
      </c>
      <c r="I18" s="718"/>
      <c r="J18" s="719">
        <v>1000</v>
      </c>
      <c r="K18" s="720">
        <v>1000</v>
      </c>
      <c r="L18" s="720">
        <v>1000</v>
      </c>
      <c r="M18" s="721">
        <v>1000</v>
      </c>
    </row>
    <row r="19" spans="2:13" ht="12.75">
      <c r="B19" s="722">
        <v>2</v>
      </c>
      <c r="C19" s="732" t="s">
        <v>937</v>
      </c>
      <c r="D19" s="764" t="s">
        <v>353</v>
      </c>
      <c r="E19" s="733">
        <v>3013</v>
      </c>
      <c r="F19" s="725">
        <v>195</v>
      </c>
      <c r="G19" s="765" t="s">
        <v>392</v>
      </c>
      <c r="H19" s="727">
        <v>2974</v>
      </c>
      <c r="I19" s="718"/>
      <c r="J19" s="734">
        <v>1000</v>
      </c>
      <c r="K19" s="735">
        <v>964</v>
      </c>
      <c r="L19" s="729">
        <v>988</v>
      </c>
      <c r="M19" s="730">
        <v>985</v>
      </c>
    </row>
    <row r="20" spans="2:13" ht="15" customHeight="1">
      <c r="B20" s="722">
        <v>3</v>
      </c>
      <c r="C20" s="723" t="s">
        <v>952</v>
      </c>
      <c r="D20" s="724"/>
      <c r="E20" s="733">
        <v>3013</v>
      </c>
      <c r="F20" s="725">
        <v>337</v>
      </c>
      <c r="G20" s="726" t="s">
        <v>953</v>
      </c>
      <c r="H20" s="727">
        <v>2823</v>
      </c>
      <c r="I20" s="718"/>
      <c r="J20" s="734">
        <v>962</v>
      </c>
      <c r="K20" s="729">
        <v>913</v>
      </c>
      <c r="L20" s="729">
        <v>947</v>
      </c>
      <c r="M20" s="766">
        <v>909</v>
      </c>
    </row>
    <row r="21" spans="2:13" ht="12.75">
      <c r="B21" s="736">
        <v>4</v>
      </c>
      <c r="C21" s="767" t="s">
        <v>950</v>
      </c>
      <c r="D21" s="737"/>
      <c r="E21" s="737">
        <v>3013</v>
      </c>
      <c r="F21" s="768">
        <v>337</v>
      </c>
      <c r="G21" s="769" t="s">
        <v>953</v>
      </c>
      <c r="H21" s="738">
        <v>2818</v>
      </c>
      <c r="I21" s="718"/>
      <c r="J21" s="739">
        <v>948</v>
      </c>
      <c r="K21" s="770">
        <v>912</v>
      </c>
      <c r="L21" s="740">
        <v>930</v>
      </c>
      <c r="M21" s="743">
        <v>939</v>
      </c>
    </row>
    <row r="22" spans="2:13" ht="13.5" thickBot="1">
      <c r="B22" s="747">
        <v>5</v>
      </c>
      <c r="C22" s="771" t="s">
        <v>954</v>
      </c>
      <c r="D22" s="749"/>
      <c r="E22" s="749">
        <v>3013</v>
      </c>
      <c r="F22" s="751">
        <v>875</v>
      </c>
      <c r="G22" s="772" t="s">
        <v>955</v>
      </c>
      <c r="H22" s="773">
        <v>2691</v>
      </c>
      <c r="I22" s="718"/>
      <c r="J22" s="774">
        <v>909</v>
      </c>
      <c r="K22" s="775">
        <v>886</v>
      </c>
      <c r="L22" s="775">
        <v>896</v>
      </c>
      <c r="M22" s="776">
        <v>883</v>
      </c>
    </row>
  </sheetData>
  <sheetProtection/>
  <mergeCells count="4">
    <mergeCell ref="B1:N1"/>
    <mergeCell ref="B2:N2"/>
    <mergeCell ref="B4:M4"/>
    <mergeCell ref="B16:M1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1"/>
  <sheetViews>
    <sheetView showGridLines="0" workbookViewId="0" topLeftCell="A1">
      <selection activeCell="C35" sqref="C35"/>
    </sheetView>
  </sheetViews>
  <sheetFormatPr defaultColWidth="12.57421875" defaultRowHeight="12.75"/>
  <cols>
    <col min="1" max="1" width="1.28515625" style="2377" customWidth="1"/>
    <col min="2" max="2" width="6.421875" style="2377" customWidth="1"/>
    <col min="3" max="3" width="27.00390625" style="2377" customWidth="1"/>
    <col min="4" max="4" width="4.421875" style="2380" customWidth="1"/>
    <col min="5" max="5" width="10.28125" style="2377" bestFit="1" customWidth="1"/>
    <col min="6" max="6" width="8.8515625" style="2382" customWidth="1"/>
    <col min="7" max="7" width="33.140625" style="2377" customWidth="1"/>
    <col min="8" max="8" width="11.7109375" style="2383" customWidth="1"/>
    <col min="9" max="9" width="2.7109375" style="2377" customWidth="1"/>
    <col min="10" max="17" width="7.7109375" style="2380" customWidth="1"/>
    <col min="18" max="18" width="9.00390625" style="2380" customWidth="1"/>
    <col min="19" max="19" width="9.140625" style="2380" customWidth="1"/>
    <col min="20" max="16384" width="12.421875" style="2377" customWidth="1"/>
  </cols>
  <sheetData>
    <row r="1" spans="2:19" ht="24.75" customHeight="1">
      <c r="B1" s="2713" t="s">
        <v>211</v>
      </c>
      <c r="C1" s="2713"/>
      <c r="D1" s="2713"/>
      <c r="E1" s="2713"/>
      <c r="F1" s="2713"/>
      <c r="G1" s="2713"/>
      <c r="H1" s="2713"/>
      <c r="I1" s="2713"/>
      <c r="J1" s="2713"/>
      <c r="K1" s="2713"/>
      <c r="L1" s="2713"/>
      <c r="M1" s="2713"/>
      <c r="N1" s="2713"/>
      <c r="O1" s="2713"/>
      <c r="P1" s="2713"/>
      <c r="Q1" s="2713"/>
      <c r="R1" s="2713"/>
      <c r="S1" s="2713"/>
    </row>
    <row r="2" spans="2:19" ht="24.75" customHeight="1">
      <c r="B2" s="2713" t="s">
        <v>212</v>
      </c>
      <c r="C2" s="2713"/>
      <c r="D2" s="2713"/>
      <c r="E2" s="2713"/>
      <c r="F2" s="2713"/>
      <c r="G2" s="2713"/>
      <c r="H2" s="2713"/>
      <c r="I2" s="2713"/>
      <c r="J2" s="2713"/>
      <c r="K2" s="2713"/>
      <c r="L2" s="2713"/>
      <c r="M2" s="2713"/>
      <c r="N2" s="2713"/>
      <c r="O2" s="2713"/>
      <c r="P2" s="2713"/>
      <c r="Q2" s="2713"/>
      <c r="R2" s="2713"/>
      <c r="S2" s="2713"/>
    </row>
    <row r="3" spans="2:5" ht="18">
      <c r="B3" s="2378"/>
      <c r="C3" s="2379"/>
      <c r="E3" s="2381"/>
    </row>
    <row r="4" ht="24.75" customHeight="1" thickBot="1">
      <c r="B4" s="2384" t="s">
        <v>213</v>
      </c>
    </row>
    <row r="5" spans="2:19" ht="24.75" customHeight="1" thickBot="1">
      <c r="B5" s="2385" t="s">
        <v>335</v>
      </c>
      <c r="C5" s="2386" t="s">
        <v>722</v>
      </c>
      <c r="D5" s="2387" t="s">
        <v>214</v>
      </c>
      <c r="E5" s="2388" t="s">
        <v>455</v>
      </c>
      <c r="F5" s="2389" t="s">
        <v>338</v>
      </c>
      <c r="G5" s="2390" t="s">
        <v>339</v>
      </c>
      <c r="H5" s="2391" t="s">
        <v>543</v>
      </c>
      <c r="J5" s="2392" t="s">
        <v>544</v>
      </c>
      <c r="K5" s="2393" t="s">
        <v>343</v>
      </c>
      <c r="L5" s="2393" t="s">
        <v>215</v>
      </c>
      <c r="M5" s="2393" t="s">
        <v>216</v>
      </c>
      <c r="N5" s="2393" t="s">
        <v>217</v>
      </c>
      <c r="O5" s="2393" t="s">
        <v>218</v>
      </c>
      <c r="P5" s="2394" t="s">
        <v>550</v>
      </c>
      <c r="Q5" s="2395" t="s">
        <v>551</v>
      </c>
      <c r="R5" s="2392" t="s">
        <v>219</v>
      </c>
      <c r="S5" s="2395" t="s">
        <v>220</v>
      </c>
    </row>
    <row r="6" spans="2:19" ht="12">
      <c r="B6" s="2396">
        <v>1</v>
      </c>
      <c r="C6" s="2397" t="s">
        <v>150</v>
      </c>
      <c r="D6" s="2398"/>
      <c r="E6" s="2399">
        <v>3017</v>
      </c>
      <c r="F6" s="2400">
        <v>70</v>
      </c>
      <c r="G6" s="2401" t="s">
        <v>221</v>
      </c>
      <c r="H6" s="2402">
        <v>9000</v>
      </c>
      <c r="J6" s="2403">
        <v>1000</v>
      </c>
      <c r="K6" s="2404">
        <v>1000</v>
      </c>
      <c r="L6" s="2404">
        <v>1000</v>
      </c>
      <c r="M6" s="2404">
        <v>1000</v>
      </c>
      <c r="N6" s="2404">
        <v>1000</v>
      </c>
      <c r="O6" s="2404">
        <v>1000</v>
      </c>
      <c r="P6" s="2404">
        <v>1000</v>
      </c>
      <c r="Q6" s="2405">
        <v>1000</v>
      </c>
      <c r="R6" s="2406">
        <v>1000</v>
      </c>
      <c r="S6" s="2407">
        <v>1000</v>
      </c>
    </row>
    <row r="7" spans="2:19" ht="12">
      <c r="B7" s="2408">
        <v>2</v>
      </c>
      <c r="C7" s="2409" t="s">
        <v>222</v>
      </c>
      <c r="D7" s="2410"/>
      <c r="E7" s="2411">
        <v>3017</v>
      </c>
      <c r="F7" s="2412">
        <v>425</v>
      </c>
      <c r="G7" s="2413" t="s">
        <v>223</v>
      </c>
      <c r="H7" s="2414">
        <v>8959</v>
      </c>
      <c r="J7" s="2415">
        <v>997</v>
      </c>
      <c r="K7" s="2416">
        <v>990</v>
      </c>
      <c r="L7" s="2417">
        <v>1000</v>
      </c>
      <c r="M7" s="2417">
        <v>1000</v>
      </c>
      <c r="N7" s="2417">
        <v>1000</v>
      </c>
      <c r="O7" s="2417">
        <v>1000</v>
      </c>
      <c r="P7" s="2418">
        <v>988</v>
      </c>
      <c r="Q7" s="2419">
        <v>1000</v>
      </c>
      <c r="R7" s="2415">
        <v>992</v>
      </c>
      <c r="S7" s="2419">
        <v>980</v>
      </c>
    </row>
    <row r="8" spans="2:19" ht="12">
      <c r="B8" s="2408">
        <v>3</v>
      </c>
      <c r="C8" s="2409" t="s">
        <v>224</v>
      </c>
      <c r="D8" s="2410"/>
      <c r="E8" s="2411">
        <v>3006</v>
      </c>
      <c r="F8" s="2412">
        <v>102</v>
      </c>
      <c r="G8" s="2413" t="s">
        <v>225</v>
      </c>
      <c r="H8" s="2414">
        <v>8930</v>
      </c>
      <c r="J8" s="2415">
        <v>986</v>
      </c>
      <c r="K8" s="2417">
        <v>1000</v>
      </c>
      <c r="L8" s="2417">
        <v>1000</v>
      </c>
      <c r="M8" s="2418">
        <v>969</v>
      </c>
      <c r="N8" s="2417">
        <v>991</v>
      </c>
      <c r="O8" s="2417">
        <v>992</v>
      </c>
      <c r="P8" s="2417">
        <v>1000</v>
      </c>
      <c r="Q8" s="2419">
        <v>989</v>
      </c>
      <c r="R8" s="2415">
        <v>979</v>
      </c>
      <c r="S8" s="2419">
        <v>993</v>
      </c>
    </row>
    <row r="9" spans="2:19" ht="12">
      <c r="B9" s="2420">
        <v>4</v>
      </c>
      <c r="C9" s="2409" t="s">
        <v>226</v>
      </c>
      <c r="D9" s="2410"/>
      <c r="E9" s="2411">
        <v>3005</v>
      </c>
      <c r="F9" s="2412">
        <v>299</v>
      </c>
      <c r="G9" s="2413" t="s">
        <v>227</v>
      </c>
      <c r="H9" s="2414">
        <v>8929</v>
      </c>
      <c r="J9" s="2415">
        <v>979</v>
      </c>
      <c r="K9" s="2417">
        <v>1000</v>
      </c>
      <c r="L9" s="2417">
        <v>984</v>
      </c>
      <c r="M9" s="2417">
        <v>1000</v>
      </c>
      <c r="N9" s="2417">
        <v>1000</v>
      </c>
      <c r="O9" s="2417">
        <v>1000</v>
      </c>
      <c r="P9" s="2418">
        <v>973</v>
      </c>
      <c r="Q9" s="2419">
        <v>990</v>
      </c>
      <c r="R9" s="2415">
        <v>981</v>
      </c>
      <c r="S9" s="2419">
        <v>995</v>
      </c>
    </row>
    <row r="10" spans="2:19" ht="12">
      <c r="B10" s="2420">
        <v>5</v>
      </c>
      <c r="C10" s="2409" t="s">
        <v>1620</v>
      </c>
      <c r="D10" s="2410"/>
      <c r="E10" s="2411">
        <v>3006</v>
      </c>
      <c r="F10" s="2412">
        <v>102</v>
      </c>
      <c r="G10" s="2413" t="s">
        <v>225</v>
      </c>
      <c r="H10" s="2414">
        <v>8922</v>
      </c>
      <c r="J10" s="2415">
        <v>1000</v>
      </c>
      <c r="K10" s="2417">
        <v>993</v>
      </c>
      <c r="L10" s="2417">
        <v>1000</v>
      </c>
      <c r="M10" s="2417">
        <v>1000</v>
      </c>
      <c r="N10" s="2417">
        <v>986</v>
      </c>
      <c r="O10" s="2417">
        <v>980</v>
      </c>
      <c r="P10" s="2417">
        <v>1000</v>
      </c>
      <c r="Q10" s="2421">
        <v>931</v>
      </c>
      <c r="R10" s="2415">
        <v>986</v>
      </c>
      <c r="S10" s="2419">
        <v>977</v>
      </c>
    </row>
    <row r="11" spans="2:19" ht="12.75" thickBot="1">
      <c r="B11" s="2422">
        <v>6</v>
      </c>
      <c r="C11" s="2423" t="s">
        <v>228</v>
      </c>
      <c r="D11" s="2424"/>
      <c r="E11" s="2425">
        <v>3017</v>
      </c>
      <c r="F11" s="2426">
        <v>63</v>
      </c>
      <c r="G11" s="2427" t="s">
        <v>229</v>
      </c>
      <c r="H11" s="2428">
        <v>8917</v>
      </c>
      <c r="J11" s="2429">
        <v>1000</v>
      </c>
      <c r="K11" s="2430">
        <v>992</v>
      </c>
      <c r="L11" s="2430">
        <v>1000</v>
      </c>
      <c r="M11" s="2430">
        <v>990</v>
      </c>
      <c r="N11" s="2430">
        <v>1000</v>
      </c>
      <c r="O11" s="2431">
        <v>955</v>
      </c>
      <c r="P11" s="2430">
        <v>1000</v>
      </c>
      <c r="Q11" s="2432">
        <v>987</v>
      </c>
      <c r="R11" s="2429">
        <v>989</v>
      </c>
      <c r="S11" s="2432">
        <v>959</v>
      </c>
    </row>
    <row r="12" spans="2:19" ht="12">
      <c r="B12" s="2433">
        <v>7</v>
      </c>
      <c r="C12" s="2434" t="s">
        <v>230</v>
      </c>
      <c r="D12" s="2435" t="s">
        <v>353</v>
      </c>
      <c r="E12" s="2436">
        <v>3006</v>
      </c>
      <c r="F12" s="2437">
        <v>66</v>
      </c>
      <c r="G12" s="2438" t="s">
        <v>231</v>
      </c>
      <c r="H12" s="2439">
        <v>6950</v>
      </c>
      <c r="J12" s="230">
        <v>975</v>
      </c>
      <c r="K12" s="2440">
        <v>1000</v>
      </c>
      <c r="L12" s="2440">
        <v>998</v>
      </c>
      <c r="M12" s="2440">
        <v>1000</v>
      </c>
      <c r="N12" s="2440">
        <v>1000</v>
      </c>
      <c r="O12" s="2440">
        <v>988</v>
      </c>
      <c r="P12" s="2441">
        <v>941</v>
      </c>
      <c r="Q12" s="2442">
        <v>989</v>
      </c>
      <c r="R12" s="2443"/>
      <c r="S12" s="2443"/>
    </row>
    <row r="13" spans="2:19" ht="12">
      <c r="B13" s="2420">
        <v>8</v>
      </c>
      <c r="C13" s="2409" t="s">
        <v>1510</v>
      </c>
      <c r="D13" s="2444"/>
      <c r="E13" s="2445">
        <v>3006</v>
      </c>
      <c r="F13" s="2446">
        <v>102</v>
      </c>
      <c r="G13" s="2413" t="s">
        <v>225</v>
      </c>
      <c r="H13" s="2447">
        <v>6944</v>
      </c>
      <c r="J13" s="218">
        <v>979</v>
      </c>
      <c r="K13" s="2448">
        <v>1000</v>
      </c>
      <c r="L13" s="2448">
        <v>985</v>
      </c>
      <c r="M13" s="2448">
        <v>1000</v>
      </c>
      <c r="N13" s="2448">
        <v>998</v>
      </c>
      <c r="O13" s="2448">
        <v>1000</v>
      </c>
      <c r="P13" s="2448">
        <v>982</v>
      </c>
      <c r="Q13" s="2449">
        <v>977</v>
      </c>
      <c r="R13" s="2443"/>
      <c r="S13" s="2443"/>
    </row>
    <row r="14" spans="2:19" ht="12">
      <c r="B14" s="2420">
        <v>9</v>
      </c>
      <c r="C14" s="2409" t="s">
        <v>232</v>
      </c>
      <c r="D14" s="2444"/>
      <c r="E14" s="2445">
        <v>3013</v>
      </c>
      <c r="F14" s="2446">
        <v>498</v>
      </c>
      <c r="G14" s="2413" t="s">
        <v>233</v>
      </c>
      <c r="H14" s="2447">
        <v>6942</v>
      </c>
      <c r="J14" s="218">
        <v>995</v>
      </c>
      <c r="K14" s="2448">
        <v>966</v>
      </c>
      <c r="L14" s="2448">
        <v>1000</v>
      </c>
      <c r="M14" s="2448">
        <v>1000</v>
      </c>
      <c r="N14" s="2450">
        <v>964</v>
      </c>
      <c r="O14" s="2448">
        <v>1000</v>
      </c>
      <c r="P14" s="2448">
        <v>1000</v>
      </c>
      <c r="Q14" s="2451">
        <v>981</v>
      </c>
      <c r="R14" s="2443"/>
      <c r="S14" s="2443"/>
    </row>
    <row r="15" spans="2:19" ht="12">
      <c r="B15" s="2420">
        <v>10</v>
      </c>
      <c r="C15" s="2409" t="s">
        <v>234</v>
      </c>
      <c r="D15" s="2444"/>
      <c r="E15" s="2445">
        <v>3006</v>
      </c>
      <c r="F15" s="2446">
        <v>528</v>
      </c>
      <c r="G15" s="2413" t="s">
        <v>235</v>
      </c>
      <c r="H15" s="2447">
        <v>6933</v>
      </c>
      <c r="J15" s="218">
        <v>990</v>
      </c>
      <c r="K15" s="2448">
        <v>1000</v>
      </c>
      <c r="L15" s="2448">
        <v>979</v>
      </c>
      <c r="M15" s="2448">
        <v>985</v>
      </c>
      <c r="N15" s="2450">
        <v>950</v>
      </c>
      <c r="O15" s="2448">
        <v>979</v>
      </c>
      <c r="P15" s="2448">
        <v>1000</v>
      </c>
      <c r="Q15" s="2451">
        <v>1000</v>
      </c>
      <c r="R15" s="2443"/>
      <c r="S15" s="2443"/>
    </row>
    <row r="16" spans="2:19" ht="12">
      <c r="B16" s="2420">
        <v>11</v>
      </c>
      <c r="C16" s="2409" t="s">
        <v>236</v>
      </c>
      <c r="D16" s="2444"/>
      <c r="E16" s="2445">
        <v>3006</v>
      </c>
      <c r="F16" s="2446">
        <v>14</v>
      </c>
      <c r="G16" s="2413" t="s">
        <v>237</v>
      </c>
      <c r="H16" s="2447">
        <v>6911</v>
      </c>
      <c r="J16" s="218">
        <v>989</v>
      </c>
      <c r="K16" s="2450">
        <v>959</v>
      </c>
      <c r="L16" s="2448">
        <v>979</v>
      </c>
      <c r="M16" s="2448">
        <v>984</v>
      </c>
      <c r="N16" s="2448">
        <v>967</v>
      </c>
      <c r="O16" s="2448">
        <v>1000</v>
      </c>
      <c r="P16" s="2448">
        <v>992</v>
      </c>
      <c r="Q16" s="2451">
        <v>1000</v>
      </c>
      <c r="R16" s="2443"/>
      <c r="S16" s="2443"/>
    </row>
    <row r="17" spans="2:19" ht="12">
      <c r="B17" s="2420">
        <v>12</v>
      </c>
      <c r="C17" s="2409" t="s">
        <v>238</v>
      </c>
      <c r="D17" s="2444"/>
      <c r="E17" s="2445">
        <v>3006</v>
      </c>
      <c r="F17" s="2446">
        <v>102</v>
      </c>
      <c r="G17" s="2413" t="s">
        <v>225</v>
      </c>
      <c r="H17" s="2447">
        <v>6899</v>
      </c>
      <c r="J17" s="218">
        <v>1000</v>
      </c>
      <c r="K17" s="2448">
        <v>974</v>
      </c>
      <c r="L17" s="2450">
        <v>962</v>
      </c>
      <c r="M17" s="2448">
        <v>972</v>
      </c>
      <c r="N17" s="2448">
        <v>1000</v>
      </c>
      <c r="O17" s="2448">
        <v>983</v>
      </c>
      <c r="P17" s="2448">
        <v>981</v>
      </c>
      <c r="Q17" s="2451">
        <v>989</v>
      </c>
      <c r="R17" s="2443"/>
      <c r="S17" s="2443"/>
    </row>
    <row r="18" spans="2:19" ht="12">
      <c r="B18" s="2420">
        <v>13</v>
      </c>
      <c r="C18" s="2409" t="s">
        <v>239</v>
      </c>
      <c r="D18" s="2444"/>
      <c r="E18" s="2445">
        <v>3006</v>
      </c>
      <c r="F18" s="2446">
        <v>546</v>
      </c>
      <c r="G18" s="2413" t="s">
        <v>240</v>
      </c>
      <c r="H18" s="2447">
        <v>6872</v>
      </c>
      <c r="J18" s="218">
        <v>1000</v>
      </c>
      <c r="K18" s="2448">
        <v>970</v>
      </c>
      <c r="L18" s="2448">
        <v>963</v>
      </c>
      <c r="M18" s="2450">
        <v>939</v>
      </c>
      <c r="N18" s="2448">
        <v>1000</v>
      </c>
      <c r="O18" s="2448">
        <v>1000</v>
      </c>
      <c r="P18" s="2448">
        <v>954</v>
      </c>
      <c r="Q18" s="2451">
        <v>985</v>
      </c>
      <c r="R18" s="2443"/>
      <c r="S18" s="2443"/>
    </row>
    <row r="19" spans="2:19" ht="12">
      <c r="B19" s="2420">
        <v>14</v>
      </c>
      <c r="C19" s="2409" t="s">
        <v>241</v>
      </c>
      <c r="D19" s="2444"/>
      <c r="E19" s="2445">
        <v>3006</v>
      </c>
      <c r="F19" s="2446">
        <v>66</v>
      </c>
      <c r="G19" s="2413" t="s">
        <v>231</v>
      </c>
      <c r="H19" s="2447">
        <v>6870</v>
      </c>
      <c r="J19" s="218">
        <v>1000</v>
      </c>
      <c r="K19" s="2448">
        <v>984</v>
      </c>
      <c r="L19" s="2452">
        <v>963</v>
      </c>
      <c r="M19" s="2448">
        <v>969</v>
      </c>
      <c r="N19" s="2448">
        <v>980</v>
      </c>
      <c r="O19" s="2448">
        <v>1000</v>
      </c>
      <c r="P19" s="2448">
        <v>974</v>
      </c>
      <c r="Q19" s="2449">
        <v>959</v>
      </c>
      <c r="R19" s="2443"/>
      <c r="S19" s="2443"/>
    </row>
    <row r="20" spans="2:19" ht="12">
      <c r="B20" s="2420">
        <v>15</v>
      </c>
      <c r="C20" s="2409" t="s">
        <v>242</v>
      </c>
      <c r="D20" s="2444"/>
      <c r="E20" s="2445">
        <v>3022</v>
      </c>
      <c r="F20" s="2446">
        <v>414</v>
      </c>
      <c r="G20" s="2413" t="s">
        <v>243</v>
      </c>
      <c r="H20" s="2447">
        <v>6854</v>
      </c>
      <c r="J20" s="218">
        <v>1000</v>
      </c>
      <c r="K20" s="2448">
        <v>966</v>
      </c>
      <c r="L20" s="2448">
        <v>987</v>
      </c>
      <c r="M20" s="2448">
        <v>993</v>
      </c>
      <c r="N20" s="2448">
        <v>1000</v>
      </c>
      <c r="O20" s="2448">
        <v>937</v>
      </c>
      <c r="P20" s="2450">
        <v>938</v>
      </c>
      <c r="Q20" s="2451">
        <v>970</v>
      </c>
      <c r="R20" s="2443"/>
      <c r="S20" s="2443"/>
    </row>
    <row r="21" spans="2:19" ht="12">
      <c r="B21" s="2420">
        <v>16</v>
      </c>
      <c r="C21" s="2409" t="s">
        <v>244</v>
      </c>
      <c r="D21" s="2444" t="s">
        <v>353</v>
      </c>
      <c r="E21" s="2445">
        <v>3006</v>
      </c>
      <c r="F21" s="2446">
        <v>66</v>
      </c>
      <c r="G21" s="2413" t="s">
        <v>231</v>
      </c>
      <c r="H21" s="2447">
        <v>6836</v>
      </c>
      <c r="J21" s="218">
        <v>936</v>
      </c>
      <c r="K21" s="2448">
        <v>978</v>
      </c>
      <c r="L21" s="2448">
        <v>1000</v>
      </c>
      <c r="M21" s="2448">
        <v>980</v>
      </c>
      <c r="N21" s="2448">
        <v>1000</v>
      </c>
      <c r="O21" s="2448">
        <v>942</v>
      </c>
      <c r="P21" s="2448">
        <v>1000</v>
      </c>
      <c r="Q21" s="2449">
        <v>927</v>
      </c>
      <c r="R21" s="2443"/>
      <c r="S21" s="2443"/>
    </row>
    <row r="22" spans="2:19" ht="12">
      <c r="B22" s="2420">
        <v>17</v>
      </c>
      <c r="C22" s="2409" t="s">
        <v>245</v>
      </c>
      <c r="D22" s="2444"/>
      <c r="E22" s="2445">
        <v>3006</v>
      </c>
      <c r="F22" s="2446">
        <v>546</v>
      </c>
      <c r="G22" s="2413" t="s">
        <v>240</v>
      </c>
      <c r="H22" s="2447">
        <v>6833</v>
      </c>
      <c r="J22" s="218">
        <v>936</v>
      </c>
      <c r="K22" s="2448">
        <v>993</v>
      </c>
      <c r="L22" s="2448">
        <v>967</v>
      </c>
      <c r="M22" s="2448">
        <v>990</v>
      </c>
      <c r="N22" s="2448">
        <v>988</v>
      </c>
      <c r="O22" s="2448">
        <v>982</v>
      </c>
      <c r="P22" s="2450">
        <v>948</v>
      </c>
      <c r="Q22" s="2451">
        <v>965</v>
      </c>
      <c r="R22" s="2443"/>
      <c r="S22" s="2443"/>
    </row>
    <row r="23" spans="2:19" ht="12">
      <c r="B23" s="2420">
        <v>18</v>
      </c>
      <c r="C23" s="2409" t="s">
        <v>1592</v>
      </c>
      <c r="D23" s="2444" t="s">
        <v>353</v>
      </c>
      <c r="E23" s="2445">
        <v>3006</v>
      </c>
      <c r="F23" s="2446">
        <v>102</v>
      </c>
      <c r="G23" s="2413" t="s">
        <v>225</v>
      </c>
      <c r="H23" s="2447">
        <v>6830</v>
      </c>
      <c r="J23" s="218">
        <v>988</v>
      </c>
      <c r="K23" s="2450">
        <v>958</v>
      </c>
      <c r="L23" s="2448">
        <v>979</v>
      </c>
      <c r="M23" s="2448">
        <v>975</v>
      </c>
      <c r="N23" s="2448">
        <v>974</v>
      </c>
      <c r="O23" s="2448">
        <v>969</v>
      </c>
      <c r="P23" s="2448">
        <v>967</v>
      </c>
      <c r="Q23" s="2451">
        <v>978</v>
      </c>
      <c r="R23" s="2443"/>
      <c r="S23" s="2443"/>
    </row>
    <row r="24" spans="2:19" ht="12">
      <c r="B24" s="2420">
        <v>19</v>
      </c>
      <c r="C24" s="2409" t="s">
        <v>246</v>
      </c>
      <c r="D24" s="2444"/>
      <c r="E24" s="2445">
        <v>3006</v>
      </c>
      <c r="F24" s="2446">
        <v>546</v>
      </c>
      <c r="G24" s="2413" t="s">
        <v>240</v>
      </c>
      <c r="H24" s="2447">
        <v>6824</v>
      </c>
      <c r="J24" s="218">
        <v>985</v>
      </c>
      <c r="K24" s="2450">
        <v>956</v>
      </c>
      <c r="L24" s="2448">
        <v>968</v>
      </c>
      <c r="M24" s="2448">
        <v>940</v>
      </c>
      <c r="N24" s="2448">
        <v>963</v>
      </c>
      <c r="O24" s="2448">
        <v>957</v>
      </c>
      <c r="P24" s="2448">
        <v>995</v>
      </c>
      <c r="Q24" s="2451">
        <v>1000</v>
      </c>
      <c r="R24" s="2443"/>
      <c r="S24" s="2443"/>
    </row>
    <row r="25" spans="2:19" ht="12">
      <c r="B25" s="2420">
        <v>20</v>
      </c>
      <c r="C25" s="2409" t="s">
        <v>247</v>
      </c>
      <c r="D25" s="2444"/>
      <c r="E25" s="2445">
        <v>3021</v>
      </c>
      <c r="F25" s="2446">
        <v>471</v>
      </c>
      <c r="G25" s="2413" t="s">
        <v>248</v>
      </c>
      <c r="H25" s="2447">
        <v>6820</v>
      </c>
      <c r="J25" s="218">
        <v>961</v>
      </c>
      <c r="K25" s="2448">
        <v>1000</v>
      </c>
      <c r="L25" s="2448">
        <v>979</v>
      </c>
      <c r="M25" s="2448">
        <v>988</v>
      </c>
      <c r="N25" s="2448">
        <v>985</v>
      </c>
      <c r="O25" s="2450">
        <v>931</v>
      </c>
      <c r="P25" s="2448">
        <v>962</v>
      </c>
      <c r="Q25" s="2451">
        <v>945</v>
      </c>
      <c r="R25" s="2443"/>
      <c r="S25" s="2443"/>
    </row>
    <row r="26" spans="2:19" ht="12">
      <c r="B26" s="2420">
        <v>21</v>
      </c>
      <c r="C26" s="2409" t="s">
        <v>249</v>
      </c>
      <c r="D26" s="2444"/>
      <c r="E26" s="2445">
        <v>3021</v>
      </c>
      <c r="F26" s="2446">
        <v>475</v>
      </c>
      <c r="G26" s="2413" t="s">
        <v>250</v>
      </c>
      <c r="H26" s="2447">
        <v>6811</v>
      </c>
      <c r="J26" s="2453">
        <v>897</v>
      </c>
      <c r="K26" s="2448">
        <v>992</v>
      </c>
      <c r="L26" s="2448">
        <v>972</v>
      </c>
      <c r="M26" s="2448">
        <v>988</v>
      </c>
      <c r="N26" s="2448">
        <v>971</v>
      </c>
      <c r="O26" s="2448">
        <v>977</v>
      </c>
      <c r="P26" s="2448">
        <v>965</v>
      </c>
      <c r="Q26" s="2451">
        <v>946</v>
      </c>
      <c r="R26" s="2443"/>
      <c r="S26" s="2443"/>
    </row>
    <row r="27" spans="2:19" ht="12">
      <c r="B27" s="2420">
        <v>22</v>
      </c>
      <c r="C27" s="2409" t="s">
        <v>1782</v>
      </c>
      <c r="D27" s="2444"/>
      <c r="E27" s="2445">
        <v>3006</v>
      </c>
      <c r="F27" s="2446">
        <v>107</v>
      </c>
      <c r="G27" s="2413" t="s">
        <v>251</v>
      </c>
      <c r="H27" s="2447">
        <v>6705</v>
      </c>
      <c r="J27" s="218">
        <v>971</v>
      </c>
      <c r="K27" s="2448">
        <v>937</v>
      </c>
      <c r="L27" s="2448">
        <v>980</v>
      </c>
      <c r="M27" s="2448">
        <v>980</v>
      </c>
      <c r="N27" s="2450">
        <v>346</v>
      </c>
      <c r="O27" s="2448">
        <v>918</v>
      </c>
      <c r="P27" s="2448">
        <v>988</v>
      </c>
      <c r="Q27" s="2451">
        <v>931</v>
      </c>
      <c r="R27" s="2443"/>
      <c r="S27" s="2443"/>
    </row>
    <row r="28" spans="2:19" ht="12">
      <c r="B28" s="2420">
        <v>23</v>
      </c>
      <c r="C28" s="2409" t="s">
        <v>252</v>
      </c>
      <c r="D28" s="2444"/>
      <c r="E28" s="2445">
        <v>3006</v>
      </c>
      <c r="F28" s="2446">
        <v>546</v>
      </c>
      <c r="G28" s="2413" t="s">
        <v>240</v>
      </c>
      <c r="H28" s="2447">
        <v>6697</v>
      </c>
      <c r="J28" s="218">
        <v>921</v>
      </c>
      <c r="K28" s="2448">
        <v>944</v>
      </c>
      <c r="L28" s="2448">
        <v>960</v>
      </c>
      <c r="M28" s="2448">
        <v>961</v>
      </c>
      <c r="N28" s="2448">
        <v>950</v>
      </c>
      <c r="O28" s="2448">
        <v>980</v>
      </c>
      <c r="P28" s="2448">
        <v>981</v>
      </c>
      <c r="Q28" s="2449">
        <v>0</v>
      </c>
      <c r="R28" s="2443"/>
      <c r="S28" s="2443"/>
    </row>
    <row r="29" spans="2:19" ht="12">
      <c r="B29" s="2420">
        <v>24</v>
      </c>
      <c r="C29" s="2409" t="s">
        <v>253</v>
      </c>
      <c r="D29" s="2444" t="s">
        <v>353</v>
      </c>
      <c r="E29" s="2445">
        <v>3006</v>
      </c>
      <c r="F29" s="2446">
        <v>546</v>
      </c>
      <c r="G29" s="2413" t="s">
        <v>240</v>
      </c>
      <c r="H29" s="2447">
        <v>6693</v>
      </c>
      <c r="J29" s="218">
        <v>948</v>
      </c>
      <c r="K29" s="2448">
        <v>940</v>
      </c>
      <c r="L29" s="2448">
        <v>925</v>
      </c>
      <c r="M29" s="2450">
        <v>912</v>
      </c>
      <c r="N29" s="2448">
        <v>991</v>
      </c>
      <c r="O29" s="2448">
        <v>962</v>
      </c>
      <c r="P29" s="2448">
        <v>961</v>
      </c>
      <c r="Q29" s="2451">
        <v>966</v>
      </c>
      <c r="R29" s="2443"/>
      <c r="S29" s="2443"/>
    </row>
    <row r="30" spans="2:19" ht="12">
      <c r="B30" s="2420">
        <v>25</v>
      </c>
      <c r="C30" s="2409" t="s">
        <v>254</v>
      </c>
      <c r="D30" s="2444"/>
      <c r="E30" s="2445">
        <v>3006</v>
      </c>
      <c r="F30" s="2446">
        <v>66</v>
      </c>
      <c r="G30" s="2413" t="s">
        <v>231</v>
      </c>
      <c r="H30" s="2447">
        <v>6679</v>
      </c>
      <c r="J30" s="218">
        <v>960</v>
      </c>
      <c r="K30" s="2448">
        <v>948</v>
      </c>
      <c r="L30" s="2448">
        <v>958</v>
      </c>
      <c r="M30" s="2448">
        <v>933</v>
      </c>
      <c r="N30" s="2450">
        <v>0</v>
      </c>
      <c r="O30" s="2448">
        <v>950</v>
      </c>
      <c r="P30" s="2448">
        <v>945</v>
      </c>
      <c r="Q30" s="2451">
        <v>985</v>
      </c>
      <c r="R30" s="2443"/>
      <c r="S30" s="2443"/>
    </row>
    <row r="31" spans="2:19" ht="12">
      <c r="B31" s="2420">
        <v>26</v>
      </c>
      <c r="C31" s="2409" t="s">
        <v>255</v>
      </c>
      <c r="D31" s="2444"/>
      <c r="E31" s="2445">
        <v>3006</v>
      </c>
      <c r="F31" s="2446">
        <v>66</v>
      </c>
      <c r="G31" s="2413" t="s">
        <v>231</v>
      </c>
      <c r="H31" s="2447">
        <v>6670</v>
      </c>
      <c r="J31" s="218">
        <v>946</v>
      </c>
      <c r="K31" s="2448">
        <v>932</v>
      </c>
      <c r="L31" s="2448">
        <v>954</v>
      </c>
      <c r="M31" s="2448">
        <v>914</v>
      </c>
      <c r="N31" s="2450">
        <v>919</v>
      </c>
      <c r="O31" s="2448">
        <v>969</v>
      </c>
      <c r="P31" s="2448">
        <v>992</v>
      </c>
      <c r="Q31" s="2451">
        <v>958</v>
      </c>
      <c r="R31" s="2443"/>
      <c r="S31" s="2443"/>
    </row>
    <row r="32" spans="2:19" ht="12">
      <c r="B32" s="2420">
        <v>27</v>
      </c>
      <c r="C32" s="2409" t="s">
        <v>1603</v>
      </c>
      <c r="D32" s="2444"/>
      <c r="E32" s="2445">
        <v>3006</v>
      </c>
      <c r="F32" s="2446">
        <v>102</v>
      </c>
      <c r="G32" s="2413" t="s">
        <v>225</v>
      </c>
      <c r="H32" s="2447">
        <v>6659</v>
      </c>
      <c r="J32" s="218">
        <v>975</v>
      </c>
      <c r="K32" s="2448">
        <v>985</v>
      </c>
      <c r="L32" s="2448">
        <v>954</v>
      </c>
      <c r="M32" s="2448">
        <v>917</v>
      </c>
      <c r="N32" s="2448">
        <v>943</v>
      </c>
      <c r="O32" s="2448">
        <v>933</v>
      </c>
      <c r="P32" s="2450">
        <v>523</v>
      </c>
      <c r="Q32" s="2451">
        <v>952</v>
      </c>
      <c r="R32" s="2443"/>
      <c r="S32" s="2443"/>
    </row>
    <row r="33" spans="2:19" ht="12">
      <c r="B33" s="2420">
        <v>28</v>
      </c>
      <c r="C33" s="2409" t="s">
        <v>256</v>
      </c>
      <c r="D33" s="2444"/>
      <c r="E33" s="2445">
        <v>3013</v>
      </c>
      <c r="F33" s="2446">
        <v>498</v>
      </c>
      <c r="G33" s="2413" t="s">
        <v>233</v>
      </c>
      <c r="H33" s="2447">
        <v>6633</v>
      </c>
      <c r="J33" s="218">
        <v>975</v>
      </c>
      <c r="K33" s="2448">
        <v>960</v>
      </c>
      <c r="L33" s="2448">
        <v>937</v>
      </c>
      <c r="M33" s="2448">
        <v>955</v>
      </c>
      <c r="N33" s="2448">
        <v>886</v>
      </c>
      <c r="O33" s="2448">
        <v>937</v>
      </c>
      <c r="P33" s="2448">
        <v>983</v>
      </c>
      <c r="Q33" s="2449">
        <v>0</v>
      </c>
      <c r="R33" s="2443"/>
      <c r="S33" s="2443"/>
    </row>
    <row r="34" spans="2:19" ht="12">
      <c r="B34" s="2420">
        <v>29</v>
      </c>
      <c r="C34" s="2409" t="s">
        <v>257</v>
      </c>
      <c r="D34" s="2444"/>
      <c r="E34" s="2445">
        <v>3006</v>
      </c>
      <c r="F34" s="2446">
        <v>102</v>
      </c>
      <c r="G34" s="2413" t="s">
        <v>225</v>
      </c>
      <c r="H34" s="2447">
        <v>6625</v>
      </c>
      <c r="J34" s="218">
        <v>955</v>
      </c>
      <c r="K34" s="2448">
        <v>917</v>
      </c>
      <c r="L34" s="2448">
        <v>977</v>
      </c>
      <c r="M34" s="2448">
        <v>946</v>
      </c>
      <c r="N34" s="2448">
        <v>884</v>
      </c>
      <c r="O34" s="2450">
        <v>0</v>
      </c>
      <c r="P34" s="2448">
        <v>956</v>
      </c>
      <c r="Q34" s="2451">
        <v>990</v>
      </c>
      <c r="R34" s="2443"/>
      <c r="S34" s="2443"/>
    </row>
    <row r="35" spans="2:19" ht="12">
      <c r="B35" s="2420">
        <v>30</v>
      </c>
      <c r="C35" s="2409" t="s">
        <v>1626</v>
      </c>
      <c r="D35" s="2444"/>
      <c r="E35" s="2445">
        <v>3006</v>
      </c>
      <c r="F35" s="2446">
        <v>102</v>
      </c>
      <c r="G35" s="2413" t="s">
        <v>225</v>
      </c>
      <c r="H35" s="2447">
        <v>6581</v>
      </c>
      <c r="J35" s="218">
        <v>946</v>
      </c>
      <c r="K35" s="2450">
        <v>871</v>
      </c>
      <c r="L35" s="2448">
        <v>952</v>
      </c>
      <c r="M35" s="2448">
        <v>940</v>
      </c>
      <c r="N35" s="2448">
        <v>938</v>
      </c>
      <c r="O35" s="2448">
        <v>952</v>
      </c>
      <c r="P35" s="2448">
        <v>913</v>
      </c>
      <c r="Q35" s="2451">
        <v>940</v>
      </c>
      <c r="R35" s="2443"/>
      <c r="S35" s="2443"/>
    </row>
    <row r="36" spans="2:19" ht="12">
      <c r="B36" s="2433">
        <v>31</v>
      </c>
      <c r="C36" s="2409" t="s">
        <v>1631</v>
      </c>
      <c r="D36" s="2444" t="s">
        <v>348</v>
      </c>
      <c r="E36" s="2445">
        <v>3006</v>
      </c>
      <c r="F36" s="2446">
        <v>102</v>
      </c>
      <c r="G36" s="2413" t="s">
        <v>225</v>
      </c>
      <c r="H36" s="2447">
        <v>6549</v>
      </c>
      <c r="J36" s="218">
        <v>932</v>
      </c>
      <c r="K36" s="2450">
        <v>853</v>
      </c>
      <c r="L36" s="2448">
        <v>990</v>
      </c>
      <c r="M36" s="2448">
        <v>879</v>
      </c>
      <c r="N36" s="2448">
        <v>950</v>
      </c>
      <c r="O36" s="2448">
        <v>881</v>
      </c>
      <c r="P36" s="2448">
        <v>930</v>
      </c>
      <c r="Q36" s="2451">
        <v>987</v>
      </c>
      <c r="R36" s="2443"/>
      <c r="S36" s="2443"/>
    </row>
    <row r="37" spans="2:19" ht="12">
      <c r="B37" s="2420">
        <v>32</v>
      </c>
      <c r="C37" s="2409" t="s">
        <v>258</v>
      </c>
      <c r="D37" s="2444"/>
      <c r="E37" s="2445">
        <v>3022</v>
      </c>
      <c r="F37" s="2446">
        <v>972</v>
      </c>
      <c r="G37" s="2413" t="s">
        <v>191</v>
      </c>
      <c r="H37" s="2447">
        <v>6519</v>
      </c>
      <c r="J37" s="218">
        <v>873</v>
      </c>
      <c r="K37" s="2448">
        <v>981</v>
      </c>
      <c r="L37" s="2448">
        <v>932</v>
      </c>
      <c r="M37" s="2448">
        <v>933</v>
      </c>
      <c r="N37" s="2448">
        <v>932</v>
      </c>
      <c r="O37" s="2448">
        <v>910</v>
      </c>
      <c r="P37" s="2448">
        <v>958</v>
      </c>
      <c r="Q37" s="2449">
        <v>0</v>
      </c>
      <c r="R37" s="2443"/>
      <c r="S37" s="2443"/>
    </row>
    <row r="38" spans="2:19" ht="12">
      <c r="B38" s="2420">
        <v>33</v>
      </c>
      <c r="C38" s="2409" t="s">
        <v>1634</v>
      </c>
      <c r="D38" s="2444" t="s">
        <v>353</v>
      </c>
      <c r="E38" s="2445">
        <v>3006</v>
      </c>
      <c r="F38" s="2446">
        <v>102</v>
      </c>
      <c r="G38" s="2413" t="s">
        <v>225</v>
      </c>
      <c r="H38" s="2447">
        <v>6389</v>
      </c>
      <c r="J38" s="2453">
        <v>0</v>
      </c>
      <c r="K38" s="2448">
        <v>896</v>
      </c>
      <c r="L38" s="2448">
        <v>901</v>
      </c>
      <c r="M38" s="2448">
        <v>951</v>
      </c>
      <c r="N38" s="2448">
        <v>902</v>
      </c>
      <c r="O38" s="2448">
        <v>910</v>
      </c>
      <c r="P38" s="2448">
        <v>886</v>
      </c>
      <c r="Q38" s="2451">
        <v>943</v>
      </c>
      <c r="R38" s="2443"/>
      <c r="S38" s="2443"/>
    </row>
    <row r="39" spans="2:19" ht="12">
      <c r="B39" s="2420">
        <v>34</v>
      </c>
      <c r="C39" s="2409" t="s">
        <v>259</v>
      </c>
      <c r="D39" s="2444"/>
      <c r="E39" s="2445">
        <v>3017</v>
      </c>
      <c r="F39" s="2446">
        <v>425</v>
      </c>
      <c r="G39" s="2413" t="s">
        <v>223</v>
      </c>
      <c r="H39" s="2447">
        <v>5703</v>
      </c>
      <c r="J39" s="218">
        <v>63</v>
      </c>
      <c r="K39" s="2450">
        <v>30</v>
      </c>
      <c r="L39" s="2448">
        <v>765</v>
      </c>
      <c r="M39" s="2448">
        <v>943</v>
      </c>
      <c r="N39" s="2448">
        <v>970</v>
      </c>
      <c r="O39" s="2448">
        <v>973</v>
      </c>
      <c r="P39" s="2448">
        <v>989</v>
      </c>
      <c r="Q39" s="2451">
        <v>1000</v>
      </c>
      <c r="R39" s="2443"/>
      <c r="S39" s="2443"/>
    </row>
    <row r="40" spans="2:19" ht="12">
      <c r="B40" s="2433">
        <v>35</v>
      </c>
      <c r="C40" s="2409" t="s">
        <v>260</v>
      </c>
      <c r="D40" s="2444"/>
      <c r="E40" s="2445">
        <v>3006</v>
      </c>
      <c r="F40" s="2446">
        <v>66</v>
      </c>
      <c r="G40" s="2413" t="s">
        <v>231</v>
      </c>
      <c r="H40" s="2447">
        <v>4588</v>
      </c>
      <c r="J40" s="218">
        <v>897</v>
      </c>
      <c r="K40" s="2448">
        <v>935</v>
      </c>
      <c r="L40" s="2448">
        <v>932</v>
      </c>
      <c r="M40" s="2448">
        <v>910</v>
      </c>
      <c r="N40" s="2448">
        <v>914</v>
      </c>
      <c r="O40" s="2450">
        <v>0</v>
      </c>
      <c r="P40" s="2448">
        <v>0</v>
      </c>
      <c r="Q40" s="2451">
        <v>0</v>
      </c>
      <c r="R40" s="2443"/>
      <c r="S40" s="2443"/>
    </row>
    <row r="41" spans="2:19" ht="12">
      <c r="B41" s="2433">
        <v>36</v>
      </c>
      <c r="C41" s="2409" t="s">
        <v>1588</v>
      </c>
      <c r="D41" s="2444"/>
      <c r="E41" s="2445">
        <v>3006</v>
      </c>
      <c r="F41" s="2446">
        <v>102</v>
      </c>
      <c r="G41" s="2413" t="s">
        <v>225</v>
      </c>
      <c r="H41" s="2447">
        <v>3261</v>
      </c>
      <c r="J41" s="218">
        <v>977</v>
      </c>
      <c r="K41" s="2448">
        <v>976</v>
      </c>
      <c r="L41" s="2448">
        <v>939</v>
      </c>
      <c r="M41" s="2448">
        <v>369</v>
      </c>
      <c r="N41" s="2450">
        <v>0</v>
      </c>
      <c r="O41" s="2448">
        <v>0</v>
      </c>
      <c r="P41" s="2448">
        <v>0</v>
      </c>
      <c r="Q41" s="2451">
        <v>0</v>
      </c>
      <c r="R41" s="2443"/>
      <c r="S41" s="2443"/>
    </row>
    <row r="42" spans="2:19" ht="12.75" thickBot="1">
      <c r="B42" s="2454">
        <v>37</v>
      </c>
      <c r="C42" s="2455" t="s">
        <v>261</v>
      </c>
      <c r="D42" s="2456"/>
      <c r="E42" s="2457">
        <v>3017</v>
      </c>
      <c r="F42" s="2458">
        <v>70</v>
      </c>
      <c r="G42" s="2459" t="s">
        <v>221</v>
      </c>
      <c r="H42" s="2460">
        <v>984</v>
      </c>
      <c r="J42" s="2461">
        <v>984</v>
      </c>
      <c r="K42" s="2462">
        <v>0</v>
      </c>
      <c r="L42" s="2463">
        <v>0</v>
      </c>
      <c r="M42" s="2463">
        <v>0</v>
      </c>
      <c r="N42" s="2463">
        <v>0</v>
      </c>
      <c r="O42" s="2463">
        <v>0</v>
      </c>
      <c r="P42" s="2463">
        <v>0</v>
      </c>
      <c r="Q42" s="2464">
        <v>0</v>
      </c>
      <c r="R42" s="2443"/>
      <c r="S42" s="2443"/>
    </row>
    <row r="43" spans="2:19" ht="24.75" customHeight="1">
      <c r="B43" s="2465"/>
      <c r="C43" s="2466"/>
      <c r="D43" s="2465"/>
      <c r="E43" s="2467"/>
      <c r="F43" s="2468"/>
      <c r="G43" s="2469"/>
      <c r="H43" s="2470"/>
      <c r="J43" s="2471"/>
      <c r="K43" s="2472"/>
      <c r="L43" s="2472"/>
      <c r="M43" s="2472"/>
      <c r="N43" s="2472"/>
      <c r="O43" s="2472"/>
      <c r="P43" s="2472"/>
      <c r="Q43" s="2472"/>
      <c r="R43" s="2383"/>
      <c r="S43" s="2383"/>
    </row>
    <row r="44" spans="2:19" ht="24.75" customHeight="1" thickBot="1">
      <c r="B44" s="2384" t="s">
        <v>262</v>
      </c>
      <c r="J44" s="2383"/>
      <c r="K44" s="2383"/>
      <c r="L44" s="2383"/>
      <c r="M44" s="2383"/>
      <c r="N44" s="2383"/>
      <c r="O44" s="2383"/>
      <c r="P44" s="2383"/>
      <c r="Q44" s="2383"/>
      <c r="R44" s="2383"/>
      <c r="S44" s="2383"/>
    </row>
    <row r="45" spans="2:8" ht="24.75" customHeight="1" thickBot="1">
      <c r="B45" s="2385" t="s">
        <v>335</v>
      </c>
      <c r="C45" s="2386" t="s">
        <v>722</v>
      </c>
      <c r="D45" s="2387" t="s">
        <v>214</v>
      </c>
      <c r="E45" s="2388" t="s">
        <v>455</v>
      </c>
      <c r="F45" s="2389" t="s">
        <v>338</v>
      </c>
      <c r="G45" s="2390" t="s">
        <v>339</v>
      </c>
      <c r="H45" s="2391" t="s">
        <v>543</v>
      </c>
    </row>
    <row r="46" spans="2:8" ht="12">
      <c r="B46" s="2473">
        <v>1</v>
      </c>
      <c r="C46" s="2397" t="s">
        <v>230</v>
      </c>
      <c r="D46" s="2444" t="s">
        <v>353</v>
      </c>
      <c r="E46" s="2445">
        <v>3006</v>
      </c>
      <c r="F46" s="2446">
        <v>66</v>
      </c>
      <c r="G46" s="2413" t="s">
        <v>231</v>
      </c>
      <c r="H46" s="2474">
        <v>6950</v>
      </c>
    </row>
    <row r="47" spans="2:8" ht="12">
      <c r="B47" s="2475">
        <v>2</v>
      </c>
      <c r="C47" s="2409" t="s">
        <v>244</v>
      </c>
      <c r="D47" s="2444" t="s">
        <v>353</v>
      </c>
      <c r="E47" s="2445">
        <v>3006</v>
      </c>
      <c r="F47" s="2446">
        <v>66</v>
      </c>
      <c r="G47" s="2413" t="s">
        <v>231</v>
      </c>
      <c r="H47" s="2447">
        <v>6836</v>
      </c>
    </row>
    <row r="48" spans="2:8" ht="12">
      <c r="B48" s="2475">
        <v>3</v>
      </c>
      <c r="C48" s="2409" t="s">
        <v>1592</v>
      </c>
      <c r="D48" s="2444" t="s">
        <v>353</v>
      </c>
      <c r="E48" s="2445">
        <v>3006</v>
      </c>
      <c r="F48" s="2446">
        <v>102</v>
      </c>
      <c r="G48" s="2413" t="s">
        <v>225</v>
      </c>
      <c r="H48" s="2447">
        <v>6830</v>
      </c>
    </row>
    <row r="49" spans="2:8" ht="12">
      <c r="B49" s="2476">
        <v>4</v>
      </c>
      <c r="C49" s="2409" t="s">
        <v>253</v>
      </c>
      <c r="D49" s="2444" t="s">
        <v>353</v>
      </c>
      <c r="E49" s="2445">
        <v>3006</v>
      </c>
      <c r="F49" s="2446">
        <v>546</v>
      </c>
      <c r="G49" s="2413" t="s">
        <v>240</v>
      </c>
      <c r="H49" s="2447">
        <v>6693</v>
      </c>
    </row>
    <row r="50" spans="2:8" ht="12">
      <c r="B50" s="2476">
        <v>5</v>
      </c>
      <c r="C50" s="2409" t="s">
        <v>1631</v>
      </c>
      <c r="D50" s="2444" t="s">
        <v>348</v>
      </c>
      <c r="E50" s="2445">
        <v>3006</v>
      </c>
      <c r="F50" s="2446">
        <v>102</v>
      </c>
      <c r="G50" s="2413" t="s">
        <v>225</v>
      </c>
      <c r="H50" s="2447">
        <v>6549</v>
      </c>
    </row>
    <row r="51" spans="2:8" ht="12.75" thickBot="1">
      <c r="B51" s="2477">
        <v>6</v>
      </c>
      <c r="C51" s="2478" t="s">
        <v>1634</v>
      </c>
      <c r="D51" s="2456" t="s">
        <v>353</v>
      </c>
      <c r="E51" s="2457">
        <v>3006</v>
      </c>
      <c r="F51" s="2458">
        <v>102</v>
      </c>
      <c r="G51" s="2459" t="s">
        <v>225</v>
      </c>
      <c r="H51" s="2460">
        <v>6389</v>
      </c>
    </row>
  </sheetData>
  <sheetProtection/>
  <mergeCells count="2">
    <mergeCell ref="B1:S1"/>
    <mergeCell ref="B2:S2"/>
  </mergeCells>
  <printOptions/>
  <pageMargins left="0.7874015748031497" right="0.7874015748031497" top="0.5905511811023623" bottom="0.7874015748031497" header="0.5118110236220472" footer="0.5118110236220472"/>
  <pageSetup fitToHeight="1" fitToWidth="1" horizontalDpi="600" verticalDpi="600" orientation="landscape" paperSize="9" scale="6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showGridLines="0" workbookViewId="0" topLeftCell="A1">
      <selection activeCell="B1" sqref="B1:S1"/>
    </sheetView>
  </sheetViews>
  <sheetFormatPr defaultColWidth="11.421875" defaultRowHeight="12.75"/>
  <cols>
    <col min="1" max="1" width="2.00390625" style="0" customWidth="1"/>
    <col min="2" max="2" width="8.8515625" style="0" customWidth="1"/>
    <col min="3" max="3" width="22.8515625" style="0" customWidth="1"/>
    <col min="4" max="4" width="5.140625" style="0" customWidth="1"/>
    <col min="5" max="5" width="8.421875" style="0" customWidth="1"/>
    <col min="6" max="6" width="9.140625" style="0" customWidth="1"/>
    <col min="7" max="7" width="20.140625" style="0" customWidth="1"/>
    <col min="8" max="8" width="10.7109375" style="0" customWidth="1"/>
    <col min="9" max="9" width="2.28125" style="0" customWidth="1"/>
    <col min="10" max="19" width="8.7109375" style="0" customWidth="1"/>
  </cols>
  <sheetData>
    <row r="1" spans="1:19" ht="21">
      <c r="A1" s="2516"/>
      <c r="B1" s="2714" t="s">
        <v>297</v>
      </c>
      <c r="C1" s="2714"/>
      <c r="D1" s="2714"/>
      <c r="E1" s="2714"/>
      <c r="F1" s="2714"/>
      <c r="G1" s="2714"/>
      <c r="H1" s="2714"/>
      <c r="I1" s="2715"/>
      <c r="J1" s="2716"/>
      <c r="K1" s="2716"/>
      <c r="L1" s="2716"/>
      <c r="M1" s="2716"/>
      <c r="N1" s="2716"/>
      <c r="O1" s="2716"/>
      <c r="P1" s="2716"/>
      <c r="Q1" s="2716"/>
      <c r="R1" s="2716"/>
      <c r="S1" s="2716"/>
    </row>
    <row r="2" spans="1:19" ht="21">
      <c r="A2" s="2516"/>
      <c r="B2" s="2714" t="s">
        <v>296</v>
      </c>
      <c r="C2" s="2714"/>
      <c r="D2" s="2714"/>
      <c r="E2" s="2714"/>
      <c r="F2" s="2714"/>
      <c r="G2" s="2714"/>
      <c r="H2" s="2714"/>
      <c r="I2" s="2715"/>
      <c r="J2" s="2716"/>
      <c r="K2" s="2716"/>
      <c r="L2" s="2716"/>
      <c r="M2" s="2716"/>
      <c r="N2" s="2716"/>
      <c r="O2" s="2716"/>
      <c r="P2" s="2716"/>
      <c r="Q2" s="2716"/>
      <c r="R2" s="2716"/>
      <c r="S2" s="2716"/>
    </row>
    <row r="3" spans="1:19" ht="13.5">
      <c r="A3" s="2516"/>
      <c r="B3" s="2516"/>
      <c r="C3" s="2516"/>
      <c r="D3" s="2516"/>
      <c r="E3" s="2516"/>
      <c r="F3" s="2516"/>
      <c r="G3" s="2516"/>
      <c r="H3" s="2516"/>
      <c r="I3" s="2516"/>
      <c r="J3" s="2516"/>
      <c r="K3" s="2516"/>
      <c r="L3" s="2516"/>
      <c r="M3" s="2516"/>
      <c r="N3" s="2516"/>
      <c r="O3" s="2516"/>
      <c r="P3" s="2516"/>
      <c r="Q3" s="2516"/>
      <c r="R3" s="2516"/>
      <c r="S3" s="2516"/>
    </row>
    <row r="4" spans="1:19" ht="18" thickBot="1">
      <c r="A4" s="2518"/>
      <c r="B4" s="2717" t="s">
        <v>295</v>
      </c>
      <c r="C4" s="2717"/>
      <c r="D4" s="2717"/>
      <c r="E4" s="2717"/>
      <c r="F4" s="2717"/>
      <c r="G4" s="2717"/>
      <c r="H4" s="2717"/>
      <c r="I4" s="2518"/>
      <c r="J4" s="2518"/>
      <c r="K4" s="2518"/>
      <c r="L4" s="2518"/>
      <c r="M4" s="2518"/>
      <c r="N4" s="2518"/>
      <c r="O4" s="2518"/>
      <c r="P4" s="2518"/>
      <c r="Q4" s="2518"/>
      <c r="R4" s="2518"/>
      <c r="S4" s="2518"/>
    </row>
    <row r="5" spans="1:19" ht="24.75" customHeight="1" thickBot="1">
      <c r="A5" s="2516"/>
      <c r="B5" s="10" t="s">
        <v>335</v>
      </c>
      <c r="C5" s="11" t="s">
        <v>336</v>
      </c>
      <c r="D5" s="12" t="s">
        <v>337</v>
      </c>
      <c r="E5" s="13" t="s">
        <v>367</v>
      </c>
      <c r="F5" s="13" t="s">
        <v>338</v>
      </c>
      <c r="G5" s="15" t="s">
        <v>339</v>
      </c>
      <c r="H5" s="2517" t="s">
        <v>340</v>
      </c>
      <c r="I5" s="2516"/>
      <c r="J5" s="2523" t="s">
        <v>294</v>
      </c>
      <c r="K5" s="2524" t="s">
        <v>293</v>
      </c>
      <c r="L5" s="2524" t="s">
        <v>292</v>
      </c>
      <c r="M5" s="2524" t="s">
        <v>291</v>
      </c>
      <c r="N5" s="2524" t="s">
        <v>290</v>
      </c>
      <c r="O5" s="2524" t="s">
        <v>289</v>
      </c>
      <c r="P5" s="2524" t="s">
        <v>288</v>
      </c>
      <c r="Q5" s="2524" t="s">
        <v>287</v>
      </c>
      <c r="R5" s="2525" t="s">
        <v>286</v>
      </c>
      <c r="S5" s="2526" t="s">
        <v>285</v>
      </c>
    </row>
    <row r="6" spans="1:21" ht="15" customHeight="1">
      <c r="A6" s="2484"/>
      <c r="B6" s="2515">
        <v>1</v>
      </c>
      <c r="C6" s="2514" t="s">
        <v>284</v>
      </c>
      <c r="D6" s="2513"/>
      <c r="E6" s="2512" t="s">
        <v>267</v>
      </c>
      <c r="F6" s="2511">
        <v>381</v>
      </c>
      <c r="G6" s="2510" t="s">
        <v>283</v>
      </c>
      <c r="H6" s="2509">
        <v>6611</v>
      </c>
      <c r="I6" s="2484"/>
      <c r="J6" s="2508">
        <v>104.4</v>
      </c>
      <c r="K6" s="2507">
        <v>1000</v>
      </c>
      <c r="L6" s="2507">
        <v>1000</v>
      </c>
      <c r="M6" s="2507">
        <v>910.6</v>
      </c>
      <c r="N6" s="2507">
        <v>746.3</v>
      </c>
      <c r="O6" s="2507">
        <v>1000</v>
      </c>
      <c r="P6" s="2507">
        <v>641.7</v>
      </c>
      <c r="Q6" s="2507">
        <v>788.6</v>
      </c>
      <c r="R6" s="2506">
        <v>370.7</v>
      </c>
      <c r="S6" s="2492">
        <v>153.1</v>
      </c>
      <c r="T6" s="2479"/>
      <c r="U6" s="2479"/>
    </row>
    <row r="7" spans="1:20" ht="15" customHeight="1">
      <c r="A7" s="2484"/>
      <c r="B7" s="2505">
        <v>2</v>
      </c>
      <c r="C7" s="2500" t="s">
        <v>282</v>
      </c>
      <c r="D7" s="61"/>
      <c r="E7" s="2499" t="s">
        <v>267</v>
      </c>
      <c r="F7" s="2498">
        <v>631</v>
      </c>
      <c r="G7" s="2497" t="s">
        <v>266</v>
      </c>
      <c r="H7" s="2496">
        <v>6128.9</v>
      </c>
      <c r="I7" s="2484"/>
      <c r="J7" s="2503">
        <v>104.4</v>
      </c>
      <c r="K7" s="2502">
        <v>101</v>
      </c>
      <c r="L7" s="2494">
        <v>407.9</v>
      </c>
      <c r="M7" s="2494">
        <v>1000</v>
      </c>
      <c r="N7" s="2494">
        <v>791.8</v>
      </c>
      <c r="O7" s="2494">
        <v>753</v>
      </c>
      <c r="P7" s="2494">
        <v>787.5</v>
      </c>
      <c r="Q7" s="2494">
        <v>851.4</v>
      </c>
      <c r="R7" s="2493">
        <v>1000</v>
      </c>
      <c r="S7" s="2492">
        <v>432.9</v>
      </c>
      <c r="T7" s="2479"/>
    </row>
    <row r="8" spans="1:20" ht="15" customHeight="1">
      <c r="A8" s="2484"/>
      <c r="B8" s="2505">
        <v>3</v>
      </c>
      <c r="C8" s="2500" t="s">
        <v>281</v>
      </c>
      <c r="D8" s="61"/>
      <c r="E8" s="2499" t="s">
        <v>267</v>
      </c>
      <c r="F8" s="2498">
        <v>631</v>
      </c>
      <c r="G8" s="2497" t="s">
        <v>266</v>
      </c>
      <c r="H8" s="2496">
        <v>5833.5</v>
      </c>
      <c r="I8" s="2484"/>
      <c r="J8" s="2503">
        <v>104.4</v>
      </c>
      <c r="K8" s="2494">
        <v>101</v>
      </c>
      <c r="L8" s="2494">
        <v>863.2</v>
      </c>
      <c r="M8" s="2494">
        <v>601.6</v>
      </c>
      <c r="N8" s="2494">
        <v>710.3</v>
      </c>
      <c r="O8" s="2494">
        <v>896.9</v>
      </c>
      <c r="P8" s="2502">
        <v>83.3</v>
      </c>
      <c r="Q8" s="2494">
        <v>847.4</v>
      </c>
      <c r="R8" s="2493">
        <v>812.9</v>
      </c>
      <c r="S8" s="2492">
        <v>895.9</v>
      </c>
      <c r="T8" s="2479"/>
    </row>
    <row r="9" spans="1:20" ht="15" customHeight="1">
      <c r="A9" s="2484"/>
      <c r="B9" s="2501">
        <v>4</v>
      </c>
      <c r="C9" s="2500" t="s">
        <v>280</v>
      </c>
      <c r="D9" s="61"/>
      <c r="E9" s="2499" t="s">
        <v>264</v>
      </c>
      <c r="F9" s="2498">
        <v>754</v>
      </c>
      <c r="G9" s="2497" t="s">
        <v>273</v>
      </c>
      <c r="H9" s="2496">
        <v>5527.6</v>
      </c>
      <c r="I9" s="2484"/>
      <c r="J9" s="2503">
        <v>104.4</v>
      </c>
      <c r="K9" s="2502">
        <v>101</v>
      </c>
      <c r="L9" s="2494">
        <v>101.7</v>
      </c>
      <c r="M9" s="2494">
        <v>915.1</v>
      </c>
      <c r="N9" s="2494">
        <v>1000</v>
      </c>
      <c r="O9" s="2494">
        <v>716.2</v>
      </c>
      <c r="P9" s="2494">
        <v>878.3</v>
      </c>
      <c r="Q9" s="2494">
        <v>1000</v>
      </c>
      <c r="R9" s="2493">
        <v>658.8</v>
      </c>
      <c r="S9" s="2492">
        <v>153.1</v>
      </c>
      <c r="T9" s="2479"/>
    </row>
    <row r="10" spans="1:20" ht="15" customHeight="1">
      <c r="A10" s="2484"/>
      <c r="B10" s="2501">
        <v>5</v>
      </c>
      <c r="C10" s="2500" t="s">
        <v>279</v>
      </c>
      <c r="D10" s="61"/>
      <c r="E10" s="2499" t="s">
        <v>264</v>
      </c>
      <c r="F10" s="2498">
        <v>375</v>
      </c>
      <c r="G10" s="2497" t="s">
        <v>263</v>
      </c>
      <c r="H10" s="2496">
        <v>5018.1</v>
      </c>
      <c r="I10" s="2484"/>
      <c r="J10" s="2503">
        <v>104.4</v>
      </c>
      <c r="K10" s="2494">
        <v>678</v>
      </c>
      <c r="L10" s="2494">
        <v>101.7</v>
      </c>
      <c r="M10" s="2494">
        <v>873.9</v>
      </c>
      <c r="N10" s="2494">
        <v>668.9</v>
      </c>
      <c r="O10" s="2494">
        <v>328.8</v>
      </c>
      <c r="P10" s="2494">
        <v>897.5</v>
      </c>
      <c r="Q10" s="2494">
        <v>477.1</v>
      </c>
      <c r="R10" s="2504">
        <v>95</v>
      </c>
      <c r="S10" s="2492">
        <v>887.7</v>
      </c>
      <c r="T10" s="2479"/>
    </row>
    <row r="11" spans="1:20" ht="15" customHeight="1">
      <c r="A11" s="2484"/>
      <c r="B11" s="2501">
        <v>6</v>
      </c>
      <c r="C11" s="2500" t="s">
        <v>278</v>
      </c>
      <c r="D11" s="61"/>
      <c r="E11" s="2499" t="s">
        <v>264</v>
      </c>
      <c r="F11" s="2498">
        <v>375</v>
      </c>
      <c r="G11" s="2497" t="s">
        <v>263</v>
      </c>
      <c r="H11" s="2496">
        <v>4979.7</v>
      </c>
      <c r="I11" s="2484"/>
      <c r="J11" s="2503">
        <v>1000</v>
      </c>
      <c r="K11" s="2494">
        <v>101</v>
      </c>
      <c r="L11" s="2494">
        <v>433.4</v>
      </c>
      <c r="M11" s="2494">
        <v>950.3</v>
      </c>
      <c r="N11" s="2494">
        <v>93.9</v>
      </c>
      <c r="O11" s="2502">
        <v>0</v>
      </c>
      <c r="P11" s="2494">
        <v>878.3</v>
      </c>
      <c r="Q11" s="2494">
        <v>171.4</v>
      </c>
      <c r="R11" s="2493">
        <v>351.4</v>
      </c>
      <c r="S11" s="2492">
        <v>1000</v>
      </c>
      <c r="T11" s="2479"/>
    </row>
    <row r="12" spans="1:20" ht="15" customHeight="1">
      <c r="A12" s="2484"/>
      <c r="B12" s="2501">
        <v>7</v>
      </c>
      <c r="C12" s="2500" t="s">
        <v>277</v>
      </c>
      <c r="D12" s="61"/>
      <c r="E12" s="2499" t="s">
        <v>267</v>
      </c>
      <c r="F12" s="2498">
        <v>389</v>
      </c>
      <c r="G12" s="2497" t="s">
        <v>276</v>
      </c>
      <c r="H12" s="2496">
        <v>4472.9</v>
      </c>
      <c r="I12" s="2484"/>
      <c r="J12" s="2503">
        <v>104.4</v>
      </c>
      <c r="K12" s="2494">
        <v>765.5</v>
      </c>
      <c r="L12" s="2502">
        <v>101.7</v>
      </c>
      <c r="M12" s="2494">
        <v>871.1</v>
      </c>
      <c r="N12" s="2494">
        <v>656.7</v>
      </c>
      <c r="O12" s="2494">
        <v>687.6</v>
      </c>
      <c r="P12" s="2494">
        <v>806.7</v>
      </c>
      <c r="Q12" s="2494">
        <v>171.4</v>
      </c>
      <c r="R12" s="2493">
        <v>256.4</v>
      </c>
      <c r="S12" s="2492">
        <v>153.1</v>
      </c>
      <c r="T12" s="2479"/>
    </row>
    <row r="13" spans="1:20" ht="15" customHeight="1">
      <c r="A13" s="2484"/>
      <c r="B13" s="2501">
        <v>8</v>
      </c>
      <c r="C13" s="2500" t="s">
        <v>275</v>
      </c>
      <c r="D13" s="61"/>
      <c r="E13" s="2499" t="s">
        <v>264</v>
      </c>
      <c r="F13" s="2498">
        <v>754</v>
      </c>
      <c r="G13" s="2497" t="s">
        <v>273</v>
      </c>
      <c r="H13" s="2496">
        <v>3947.7</v>
      </c>
      <c r="I13" s="2484"/>
      <c r="J13" s="2503">
        <v>104.4</v>
      </c>
      <c r="K13" s="2494">
        <v>101</v>
      </c>
      <c r="L13" s="2494">
        <v>980.2</v>
      </c>
      <c r="M13" s="2502">
        <v>93.1</v>
      </c>
      <c r="N13" s="2494">
        <v>896.5</v>
      </c>
      <c r="O13" s="2494">
        <v>633.7</v>
      </c>
      <c r="P13" s="2494">
        <v>812.5</v>
      </c>
      <c r="Q13" s="2494">
        <v>171.4</v>
      </c>
      <c r="R13" s="2493">
        <v>95</v>
      </c>
      <c r="S13" s="2492">
        <v>153.1</v>
      </c>
      <c r="T13" s="2479"/>
    </row>
    <row r="14" spans="1:20" ht="15" customHeight="1">
      <c r="A14" s="2484"/>
      <c r="B14" s="2501">
        <v>9</v>
      </c>
      <c r="C14" s="2500" t="s">
        <v>274</v>
      </c>
      <c r="D14" s="61"/>
      <c r="E14" s="2499" t="s">
        <v>264</v>
      </c>
      <c r="F14" s="2498">
        <v>754</v>
      </c>
      <c r="G14" s="2497" t="s">
        <v>273</v>
      </c>
      <c r="H14" s="2496">
        <v>3535</v>
      </c>
      <c r="I14" s="2484"/>
      <c r="J14" s="2503">
        <v>104.4</v>
      </c>
      <c r="K14" s="2502">
        <v>101</v>
      </c>
      <c r="L14" s="2494">
        <v>101.7</v>
      </c>
      <c r="M14" s="2494">
        <v>437.7</v>
      </c>
      <c r="N14" s="2494">
        <v>900.8</v>
      </c>
      <c r="O14" s="2494">
        <v>282.8</v>
      </c>
      <c r="P14" s="2494">
        <v>1000</v>
      </c>
      <c r="Q14" s="2494">
        <v>171.4</v>
      </c>
      <c r="R14" s="2493">
        <v>383</v>
      </c>
      <c r="S14" s="2492">
        <v>153.1</v>
      </c>
      <c r="T14" s="2479"/>
    </row>
    <row r="15" spans="1:20" ht="15" customHeight="1">
      <c r="A15" s="2484"/>
      <c r="B15" s="2501">
        <v>10</v>
      </c>
      <c r="C15" s="2500" t="s">
        <v>272</v>
      </c>
      <c r="D15" s="61"/>
      <c r="E15" s="2499" t="s">
        <v>267</v>
      </c>
      <c r="F15" s="2498">
        <v>631</v>
      </c>
      <c r="G15" s="2497" t="s">
        <v>266</v>
      </c>
      <c r="H15" s="2496">
        <v>3528.4</v>
      </c>
      <c r="I15" s="2484"/>
      <c r="J15" s="2503">
        <v>104.4</v>
      </c>
      <c r="K15" s="2494">
        <v>101</v>
      </c>
      <c r="L15" s="2494">
        <v>101.7</v>
      </c>
      <c r="M15" s="2494">
        <v>785.8</v>
      </c>
      <c r="N15" s="2494">
        <v>692</v>
      </c>
      <c r="O15" s="2494">
        <v>560.6</v>
      </c>
      <c r="P15" s="2494">
        <v>858.3</v>
      </c>
      <c r="Q15" s="2494">
        <v>171.4</v>
      </c>
      <c r="R15" s="2504">
        <v>95</v>
      </c>
      <c r="S15" s="2492">
        <v>153.1</v>
      </c>
      <c r="T15" s="2479"/>
    </row>
    <row r="16" spans="1:20" ht="15" customHeight="1">
      <c r="A16" s="2484"/>
      <c r="B16" s="2501">
        <v>11</v>
      </c>
      <c r="C16" s="2500" t="s">
        <v>271</v>
      </c>
      <c r="D16" s="61"/>
      <c r="E16" s="2499" t="s">
        <v>267</v>
      </c>
      <c r="F16" s="2498">
        <v>631</v>
      </c>
      <c r="G16" s="2497" t="s">
        <v>266</v>
      </c>
      <c r="H16" s="2496">
        <v>3025.1</v>
      </c>
      <c r="I16" s="2484"/>
      <c r="J16" s="2503">
        <v>104.4</v>
      </c>
      <c r="K16" s="2494">
        <v>101</v>
      </c>
      <c r="L16" s="2494">
        <v>101.7</v>
      </c>
      <c r="M16" s="2494">
        <v>426.2</v>
      </c>
      <c r="N16" s="2502">
        <v>93.9</v>
      </c>
      <c r="O16" s="2494">
        <v>338</v>
      </c>
      <c r="P16" s="2494">
        <v>1000</v>
      </c>
      <c r="Q16" s="2494">
        <v>465.1</v>
      </c>
      <c r="R16" s="2493">
        <v>335.5</v>
      </c>
      <c r="S16" s="2492">
        <v>153.1</v>
      </c>
      <c r="T16" s="2479"/>
    </row>
    <row r="17" spans="1:20" ht="15" customHeight="1">
      <c r="A17" s="2484"/>
      <c r="B17" s="2501">
        <v>12</v>
      </c>
      <c r="C17" s="2500" t="s">
        <v>270</v>
      </c>
      <c r="D17" s="61"/>
      <c r="E17" s="2499" t="s">
        <v>264</v>
      </c>
      <c r="F17" s="2498">
        <v>631</v>
      </c>
      <c r="G17" s="2497" t="s">
        <v>266</v>
      </c>
      <c r="H17" s="2496">
        <v>2887.6</v>
      </c>
      <c r="I17" s="2484"/>
      <c r="J17" s="2503">
        <v>104.4</v>
      </c>
      <c r="K17" s="2494">
        <v>101</v>
      </c>
      <c r="L17" s="2494">
        <v>101.7</v>
      </c>
      <c r="M17" s="2494">
        <v>527.1</v>
      </c>
      <c r="N17" s="2502">
        <v>93.9</v>
      </c>
      <c r="O17" s="2494">
        <v>746.3</v>
      </c>
      <c r="P17" s="2494">
        <v>887.5</v>
      </c>
      <c r="Q17" s="2494">
        <v>171.4</v>
      </c>
      <c r="R17" s="2493">
        <v>95</v>
      </c>
      <c r="S17" s="2492">
        <v>153.1</v>
      </c>
      <c r="T17" s="2479"/>
    </row>
    <row r="18" spans="1:20" ht="15" customHeight="1">
      <c r="A18" s="2484"/>
      <c r="B18" s="2501">
        <v>13</v>
      </c>
      <c r="C18" s="2500" t="s">
        <v>269</v>
      </c>
      <c r="D18" s="61" t="s">
        <v>353</v>
      </c>
      <c r="E18" s="2499" t="s">
        <v>267</v>
      </c>
      <c r="F18" s="2498">
        <v>631</v>
      </c>
      <c r="G18" s="2497" t="s">
        <v>266</v>
      </c>
      <c r="H18" s="2496">
        <v>1530.2</v>
      </c>
      <c r="I18" s="2484"/>
      <c r="J18" s="2503">
        <v>104.4</v>
      </c>
      <c r="K18" s="2494">
        <v>101</v>
      </c>
      <c r="L18" s="2494">
        <v>101.7</v>
      </c>
      <c r="M18" s="2494">
        <v>93.1</v>
      </c>
      <c r="N18" s="2494">
        <v>93.9</v>
      </c>
      <c r="O18" s="2494">
        <v>616.5</v>
      </c>
      <c r="P18" s="2502">
        <v>83.3</v>
      </c>
      <c r="Q18" s="2494">
        <v>171.4</v>
      </c>
      <c r="R18" s="2493">
        <v>95</v>
      </c>
      <c r="S18" s="2492">
        <v>153.1</v>
      </c>
      <c r="T18" s="2479"/>
    </row>
    <row r="19" spans="1:20" ht="15" customHeight="1">
      <c r="A19" s="2484"/>
      <c r="B19" s="2501">
        <v>14</v>
      </c>
      <c r="C19" s="2500" t="s">
        <v>268</v>
      </c>
      <c r="D19" s="61"/>
      <c r="E19" s="2499" t="s">
        <v>267</v>
      </c>
      <c r="F19" s="2498">
        <v>631</v>
      </c>
      <c r="G19" s="2497" t="s">
        <v>266</v>
      </c>
      <c r="H19" s="2496">
        <v>1091.9</v>
      </c>
      <c r="I19" s="2484"/>
      <c r="J19" s="2495">
        <v>0</v>
      </c>
      <c r="K19" s="2494">
        <v>0</v>
      </c>
      <c r="L19" s="2494">
        <v>0</v>
      </c>
      <c r="M19" s="2494">
        <v>0</v>
      </c>
      <c r="N19" s="2494">
        <v>0</v>
      </c>
      <c r="O19" s="2494">
        <v>589</v>
      </c>
      <c r="P19" s="2494">
        <v>83.3</v>
      </c>
      <c r="Q19" s="2494">
        <v>171.4</v>
      </c>
      <c r="R19" s="2493">
        <v>95</v>
      </c>
      <c r="S19" s="2492">
        <v>153.1</v>
      </c>
      <c r="T19" s="2479"/>
    </row>
    <row r="20" spans="1:20" ht="15" customHeight="1" thickBot="1">
      <c r="A20" s="2484"/>
      <c r="B20" s="2491">
        <v>15</v>
      </c>
      <c r="C20" s="2490" t="s">
        <v>265</v>
      </c>
      <c r="D20" s="2489"/>
      <c r="E20" s="2488" t="s">
        <v>264</v>
      </c>
      <c r="F20" s="2487">
        <v>375</v>
      </c>
      <c r="G20" s="2486" t="s">
        <v>263</v>
      </c>
      <c r="H20" s="2485">
        <v>502.9</v>
      </c>
      <c r="I20" s="2484"/>
      <c r="J20" s="2483">
        <v>0</v>
      </c>
      <c r="K20" s="2482">
        <v>0</v>
      </c>
      <c r="L20" s="2482">
        <v>0</v>
      </c>
      <c r="M20" s="2482">
        <v>0</v>
      </c>
      <c r="N20" s="2482">
        <v>0</v>
      </c>
      <c r="O20" s="2482">
        <v>0</v>
      </c>
      <c r="P20" s="2482">
        <v>83.3</v>
      </c>
      <c r="Q20" s="2482">
        <v>171.4</v>
      </c>
      <c r="R20" s="2481">
        <v>95</v>
      </c>
      <c r="S20" s="2480">
        <v>153.1</v>
      </c>
      <c r="T20" s="2479"/>
    </row>
  </sheetData>
  <sheetProtection/>
  <mergeCells count="3">
    <mergeCell ref="B1:S1"/>
    <mergeCell ref="B2:S2"/>
    <mergeCell ref="B4:H4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1200" verticalDpi="1200" orientation="landscape" paperSize="9" scale="82"/>
  <ignoredErrors>
    <ignoredError sqref="E6:E21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C1:P28"/>
  <sheetViews>
    <sheetView showGridLines="0" workbookViewId="0" topLeftCell="A1">
      <selection activeCell="H9" sqref="H9"/>
    </sheetView>
  </sheetViews>
  <sheetFormatPr defaultColWidth="11.57421875" defaultRowHeight="12.75"/>
  <cols>
    <col min="1" max="2" width="1.8515625" style="698" customWidth="1"/>
    <col min="3" max="3" width="7.00390625" style="698" customWidth="1"/>
    <col min="4" max="4" width="23.8515625" style="698" customWidth="1"/>
    <col min="5" max="5" width="5.140625" style="698" customWidth="1"/>
    <col min="6" max="6" width="9.421875" style="698" customWidth="1"/>
    <col min="7" max="7" width="9.28125" style="698" customWidth="1"/>
    <col min="8" max="8" width="32.140625" style="698" customWidth="1"/>
    <col min="9" max="9" width="12.8515625" style="698" customWidth="1"/>
    <col min="10" max="10" width="11.421875" style="698" hidden="1" customWidth="1"/>
    <col min="11" max="11" width="1.1484375" style="698" customWidth="1"/>
    <col min="12" max="15" width="10.7109375" style="1045" customWidth="1"/>
    <col min="16" max="16384" width="11.421875" style="698" customWidth="1"/>
  </cols>
  <sheetData>
    <row r="1" spans="3:15" ht="21">
      <c r="C1" s="2682" t="s">
        <v>1041</v>
      </c>
      <c r="D1" s="2711"/>
      <c r="E1" s="2711"/>
      <c r="F1" s="2711"/>
      <c r="G1" s="2711"/>
      <c r="H1" s="2711"/>
      <c r="I1" s="2711"/>
      <c r="J1" s="2711"/>
      <c r="K1" s="2711"/>
      <c r="L1" s="2711"/>
      <c r="M1" s="2711"/>
      <c r="N1" s="2711"/>
      <c r="O1" s="2711"/>
    </row>
    <row r="2" spans="3:15" ht="21">
      <c r="C2" s="2682" t="s">
        <v>1042</v>
      </c>
      <c r="D2" s="2683"/>
      <c r="E2" s="2683"/>
      <c r="F2" s="2683"/>
      <c r="G2" s="2683"/>
      <c r="H2" s="2683"/>
      <c r="I2" s="2683"/>
      <c r="J2" s="2683"/>
      <c r="K2" s="2683"/>
      <c r="L2" s="2683"/>
      <c r="M2" s="2683"/>
      <c r="N2" s="2683"/>
      <c r="O2" s="2683"/>
    </row>
    <row r="3" spans="3:9" ht="30" customHeight="1" thickBot="1">
      <c r="C3" s="1044" t="s">
        <v>1043</v>
      </c>
      <c r="D3" s="1044"/>
      <c r="E3" s="1044"/>
      <c r="F3" s="1044"/>
      <c r="G3" s="1044"/>
      <c r="H3" s="1044"/>
      <c r="I3" s="1044"/>
    </row>
    <row r="4" spans="3:16" ht="24.75" customHeight="1" thickBot="1">
      <c r="C4" s="703" t="s">
        <v>335</v>
      </c>
      <c r="D4" s="704" t="s">
        <v>336</v>
      </c>
      <c r="E4" s="705" t="s">
        <v>337</v>
      </c>
      <c r="F4" s="706" t="s">
        <v>367</v>
      </c>
      <c r="G4" s="706" t="s">
        <v>338</v>
      </c>
      <c r="H4" s="707" t="s">
        <v>339</v>
      </c>
      <c r="I4" s="708" t="s">
        <v>340</v>
      </c>
      <c r="L4" s="1090" t="s">
        <v>458</v>
      </c>
      <c r="M4" s="1091" t="s">
        <v>459</v>
      </c>
      <c r="N4" s="1091" t="s">
        <v>460</v>
      </c>
      <c r="O4" s="1091" t="s">
        <v>461</v>
      </c>
      <c r="P4" s="1092" t="s">
        <v>462</v>
      </c>
    </row>
    <row r="5" spans="3:16" s="1056" customFormat="1" ht="15" customHeight="1">
      <c r="C5" s="1046">
        <v>1</v>
      </c>
      <c r="D5" s="1047" t="s">
        <v>1044</v>
      </c>
      <c r="E5" s="1048"/>
      <c r="F5" s="1048">
        <v>3022</v>
      </c>
      <c r="G5" s="1048">
        <v>154</v>
      </c>
      <c r="H5" s="1049" t="s">
        <v>1045</v>
      </c>
      <c r="I5" s="1050">
        <v>11802</v>
      </c>
      <c r="J5" s="1051"/>
      <c r="K5" s="1052"/>
      <c r="L5" s="1053">
        <v>2987</v>
      </c>
      <c r="M5" s="1054">
        <v>2840</v>
      </c>
      <c r="N5" s="1054">
        <v>2918</v>
      </c>
      <c r="O5" s="1055">
        <v>2886</v>
      </c>
      <c r="P5" s="1055">
        <v>2947</v>
      </c>
    </row>
    <row r="6" spans="3:16" s="1056" customFormat="1" ht="15" customHeight="1">
      <c r="C6" s="1057">
        <v>2</v>
      </c>
      <c r="D6" s="1058" t="s">
        <v>1046</v>
      </c>
      <c r="E6" s="1059"/>
      <c r="F6" s="1059">
        <v>3013</v>
      </c>
      <c r="G6" s="1059">
        <v>86</v>
      </c>
      <c r="H6" s="1060" t="s">
        <v>1047</v>
      </c>
      <c r="I6" s="1050">
        <v>11794</v>
      </c>
      <c r="J6" s="1051"/>
      <c r="K6" s="1052"/>
      <c r="L6" s="1061">
        <v>2841</v>
      </c>
      <c r="M6" s="1062">
        <v>2948</v>
      </c>
      <c r="N6" s="1062">
        <v>2999</v>
      </c>
      <c r="O6" s="1063">
        <v>3000</v>
      </c>
      <c r="P6" s="1063">
        <v>2668</v>
      </c>
    </row>
    <row r="7" spans="3:16" s="1056" customFormat="1" ht="15" customHeight="1">
      <c r="C7" s="1057">
        <v>3</v>
      </c>
      <c r="D7" s="1058" t="s">
        <v>1048</v>
      </c>
      <c r="E7" s="1059"/>
      <c r="F7" s="1059">
        <v>3022</v>
      </c>
      <c r="G7" s="1059">
        <v>352</v>
      </c>
      <c r="H7" s="1060" t="s">
        <v>1049</v>
      </c>
      <c r="I7" s="1050">
        <v>11711</v>
      </c>
      <c r="J7" s="1051"/>
      <c r="K7" s="1052"/>
      <c r="L7" s="1061">
        <v>2993</v>
      </c>
      <c r="M7" s="1062">
        <v>2958</v>
      </c>
      <c r="N7" s="1062">
        <v>2872</v>
      </c>
      <c r="O7" s="1063">
        <v>2741</v>
      </c>
      <c r="P7" s="1063">
        <v>2848</v>
      </c>
    </row>
    <row r="8" spans="3:16" s="1056" customFormat="1" ht="15" customHeight="1">
      <c r="C8" s="1064">
        <v>4</v>
      </c>
      <c r="D8" s="1058" t="s">
        <v>1050</v>
      </c>
      <c r="E8" s="1059"/>
      <c r="F8" s="1059">
        <v>3019</v>
      </c>
      <c r="G8" s="1059">
        <v>118</v>
      </c>
      <c r="H8" s="1060" t="s">
        <v>1051</v>
      </c>
      <c r="I8" s="1050">
        <v>11657</v>
      </c>
      <c r="J8" s="1051"/>
      <c r="K8" s="1052"/>
      <c r="L8" s="1061">
        <v>2846</v>
      </c>
      <c r="M8" s="1062">
        <v>2819</v>
      </c>
      <c r="N8" s="1062">
        <v>2988</v>
      </c>
      <c r="O8" s="1063">
        <v>2850</v>
      </c>
      <c r="P8" s="1063">
        <v>2954</v>
      </c>
    </row>
    <row r="9" spans="3:16" s="1056" customFormat="1" ht="15" customHeight="1">
      <c r="C9" s="1064">
        <v>5</v>
      </c>
      <c r="D9" s="1058" t="s">
        <v>1052</v>
      </c>
      <c r="E9" s="1059"/>
      <c r="F9" s="1059">
        <v>3013</v>
      </c>
      <c r="G9" s="1059">
        <v>86</v>
      </c>
      <c r="H9" s="1060" t="s">
        <v>1047</v>
      </c>
      <c r="I9" s="1050">
        <v>11647</v>
      </c>
      <c r="J9" s="1051"/>
      <c r="K9" s="1065"/>
      <c r="L9" s="1061">
        <v>2758</v>
      </c>
      <c r="M9" s="1062">
        <v>2669</v>
      </c>
      <c r="N9" s="1062">
        <v>2916</v>
      </c>
      <c r="O9" s="1063">
        <v>2985</v>
      </c>
      <c r="P9" s="1063">
        <v>2493</v>
      </c>
    </row>
    <row r="10" spans="3:16" s="1056" customFormat="1" ht="15" customHeight="1">
      <c r="C10" s="1064">
        <v>6</v>
      </c>
      <c r="D10" s="1058" t="s">
        <v>1053</v>
      </c>
      <c r="E10" s="1059"/>
      <c r="F10" s="1059">
        <v>3019</v>
      </c>
      <c r="G10" s="1059">
        <v>352</v>
      </c>
      <c r="H10" s="1060" t="s">
        <v>1049</v>
      </c>
      <c r="I10" s="1050">
        <v>11573</v>
      </c>
      <c r="J10" s="1051"/>
      <c r="K10" s="1065"/>
      <c r="L10" s="1061">
        <v>2927</v>
      </c>
      <c r="M10" s="1062">
        <v>2644</v>
      </c>
      <c r="N10" s="1062">
        <v>2778</v>
      </c>
      <c r="O10" s="1063">
        <v>2794</v>
      </c>
      <c r="P10" s="1063">
        <v>2882</v>
      </c>
    </row>
    <row r="11" spans="3:16" s="1056" customFormat="1" ht="15" customHeight="1">
      <c r="C11" s="1064">
        <v>7</v>
      </c>
      <c r="D11" s="1058" t="s">
        <v>1054</v>
      </c>
      <c r="E11" s="1059"/>
      <c r="F11" s="1059">
        <v>3004</v>
      </c>
      <c r="G11" s="1059">
        <v>610</v>
      </c>
      <c r="H11" s="1060" t="s">
        <v>1055</v>
      </c>
      <c r="I11" s="1050">
        <v>11534</v>
      </c>
      <c r="J11" s="1051"/>
      <c r="K11" s="1052"/>
      <c r="L11" s="1061">
        <v>2902</v>
      </c>
      <c r="M11" s="1062">
        <v>2626</v>
      </c>
      <c r="N11" s="1062">
        <v>2856</v>
      </c>
      <c r="O11" s="1063">
        <v>2873</v>
      </c>
      <c r="P11" s="1063">
        <v>2727</v>
      </c>
    </row>
    <row r="12" spans="3:16" s="1056" customFormat="1" ht="15" customHeight="1">
      <c r="C12" s="1064">
        <v>8</v>
      </c>
      <c r="D12" s="1058" t="s">
        <v>1056</v>
      </c>
      <c r="E12" s="1059"/>
      <c r="F12" s="1059">
        <v>3001</v>
      </c>
      <c r="G12" s="1059">
        <v>617</v>
      </c>
      <c r="H12" s="1060" t="s">
        <v>1057</v>
      </c>
      <c r="I12" s="1050">
        <v>11428</v>
      </c>
      <c r="J12" s="1051"/>
      <c r="K12" s="1052"/>
      <c r="L12" s="1061">
        <v>2764</v>
      </c>
      <c r="M12" s="1062">
        <v>2853</v>
      </c>
      <c r="N12" s="1062">
        <v>2812</v>
      </c>
      <c r="O12" s="1063">
        <v>2848</v>
      </c>
      <c r="P12" s="1063">
        <v>2392</v>
      </c>
    </row>
    <row r="13" spans="3:16" s="1056" customFormat="1" ht="15" customHeight="1">
      <c r="C13" s="1064">
        <v>9</v>
      </c>
      <c r="D13" s="1058" t="s">
        <v>1058</v>
      </c>
      <c r="E13" s="1059"/>
      <c r="F13" s="1059">
        <v>3001</v>
      </c>
      <c r="G13" s="1059">
        <v>617</v>
      </c>
      <c r="H13" s="1060" t="s">
        <v>1057</v>
      </c>
      <c r="I13" s="1050">
        <v>11208</v>
      </c>
      <c r="J13" s="1051"/>
      <c r="K13" s="1052"/>
      <c r="L13" s="1061">
        <v>2909</v>
      </c>
      <c r="M13" s="1062">
        <v>2800</v>
      </c>
      <c r="N13" s="1062">
        <v>2761</v>
      </c>
      <c r="O13" s="1063">
        <v>2553</v>
      </c>
      <c r="P13" s="1063">
        <v>2628</v>
      </c>
    </row>
    <row r="14" spans="3:16" s="1056" customFormat="1" ht="15" customHeight="1">
      <c r="C14" s="1064">
        <v>10</v>
      </c>
      <c r="D14" s="1058" t="s">
        <v>1059</v>
      </c>
      <c r="E14" s="1059"/>
      <c r="F14" s="1059">
        <v>3014</v>
      </c>
      <c r="G14" s="1059">
        <v>837</v>
      </c>
      <c r="H14" s="1060" t="s">
        <v>1060</v>
      </c>
      <c r="I14" s="1050">
        <v>11140</v>
      </c>
      <c r="J14" s="1051"/>
      <c r="K14" s="1052"/>
      <c r="L14" s="1061">
        <v>2905</v>
      </c>
      <c r="M14" s="1062">
        <v>1769</v>
      </c>
      <c r="N14" s="1062">
        <v>2756</v>
      </c>
      <c r="O14" s="1063">
        <v>2784</v>
      </c>
      <c r="P14" s="1063">
        <v>2694</v>
      </c>
    </row>
    <row r="15" spans="3:16" s="1056" customFormat="1" ht="15" customHeight="1">
      <c r="C15" s="1064">
        <v>11</v>
      </c>
      <c r="D15" s="1058" t="s">
        <v>1061</v>
      </c>
      <c r="E15" s="1059"/>
      <c r="F15" s="1059">
        <v>3009</v>
      </c>
      <c r="G15" s="1059">
        <v>542</v>
      </c>
      <c r="H15" s="1060" t="s">
        <v>1062</v>
      </c>
      <c r="I15" s="1050">
        <v>11028</v>
      </c>
      <c r="J15" s="1051"/>
      <c r="K15" s="1052"/>
      <c r="L15" s="1061">
        <v>2735</v>
      </c>
      <c r="M15" s="1062">
        <v>2497</v>
      </c>
      <c r="N15" s="1062">
        <v>2632</v>
      </c>
      <c r="O15" s="1063">
        <v>2725</v>
      </c>
      <c r="P15" s="1063">
        <v>2774</v>
      </c>
    </row>
    <row r="16" spans="3:16" s="1056" customFormat="1" ht="15" customHeight="1">
      <c r="C16" s="1064">
        <v>12</v>
      </c>
      <c r="D16" s="1058" t="s">
        <v>1063</v>
      </c>
      <c r="E16" s="1059"/>
      <c r="F16" s="1066">
        <v>3022</v>
      </c>
      <c r="G16" s="1066">
        <v>767</v>
      </c>
      <c r="H16" s="1067" t="s">
        <v>1064</v>
      </c>
      <c r="I16" s="1050">
        <v>10925</v>
      </c>
      <c r="J16" s="1051"/>
      <c r="K16" s="1052"/>
      <c r="L16" s="1061">
        <v>2731</v>
      </c>
      <c r="M16" s="1062">
        <v>2714</v>
      </c>
      <c r="N16" s="1062">
        <v>2644</v>
      </c>
      <c r="O16" s="1063">
        <v>2668</v>
      </c>
      <c r="P16" s="1063">
        <v>2610</v>
      </c>
    </row>
    <row r="17" spans="3:16" s="1056" customFormat="1" ht="15" customHeight="1">
      <c r="C17" s="1064">
        <v>13</v>
      </c>
      <c r="D17" s="1058" t="s">
        <v>1065</v>
      </c>
      <c r="E17" s="1059"/>
      <c r="F17" s="1059">
        <v>3013</v>
      </c>
      <c r="G17" s="1059">
        <v>64</v>
      </c>
      <c r="H17" s="1060" t="s">
        <v>1066</v>
      </c>
      <c r="I17" s="1050">
        <v>10866</v>
      </c>
      <c r="J17" s="1051"/>
      <c r="K17" s="1065"/>
      <c r="L17" s="1061">
        <v>2521</v>
      </c>
      <c r="M17" s="1062">
        <v>2418</v>
      </c>
      <c r="N17" s="1062">
        <v>2672</v>
      </c>
      <c r="O17" s="1063">
        <v>2702</v>
      </c>
      <c r="P17" s="1063">
        <v>2477</v>
      </c>
    </row>
    <row r="18" spans="3:16" s="1056" customFormat="1" ht="15" customHeight="1">
      <c r="C18" s="1064">
        <v>14</v>
      </c>
      <c r="D18" s="1058" t="s">
        <v>1067</v>
      </c>
      <c r="E18" s="1059"/>
      <c r="F18" s="1059">
        <v>3022</v>
      </c>
      <c r="G18" s="1059">
        <v>352</v>
      </c>
      <c r="H18" s="1060" t="s">
        <v>1049</v>
      </c>
      <c r="I18" s="1050">
        <v>10541</v>
      </c>
      <c r="J18" s="1051"/>
      <c r="K18" s="1065"/>
      <c r="L18" s="1061">
        <v>2667</v>
      </c>
      <c r="M18" s="1062">
        <v>2063</v>
      </c>
      <c r="N18" s="1062">
        <v>2669</v>
      </c>
      <c r="O18" s="1063">
        <v>2692</v>
      </c>
      <c r="P18" s="1063">
        <v>2798</v>
      </c>
    </row>
    <row r="19" spans="3:16" s="1056" customFormat="1" ht="15" customHeight="1">
      <c r="C19" s="1064">
        <v>15</v>
      </c>
      <c r="D19" s="1058" t="s">
        <v>1068</v>
      </c>
      <c r="E19" s="1059"/>
      <c r="F19" s="1059">
        <v>3013</v>
      </c>
      <c r="G19" s="1059">
        <v>86</v>
      </c>
      <c r="H19" s="1060" t="s">
        <v>1047</v>
      </c>
      <c r="I19" s="1050">
        <v>10318</v>
      </c>
      <c r="J19" s="1051"/>
      <c r="K19" s="1065"/>
      <c r="L19" s="1061">
        <v>2583</v>
      </c>
      <c r="M19" s="1062">
        <v>2669</v>
      </c>
      <c r="N19" s="1062">
        <v>2552</v>
      </c>
      <c r="O19" s="1063">
        <v>2385</v>
      </c>
      <c r="P19" s="1063">
        <v>2066</v>
      </c>
    </row>
    <row r="20" spans="3:16" s="1056" customFormat="1" ht="15" customHeight="1">
      <c r="C20" s="1064">
        <v>16</v>
      </c>
      <c r="D20" s="1058" t="s">
        <v>1069</v>
      </c>
      <c r="E20" s="1059"/>
      <c r="F20" s="1059">
        <v>3014</v>
      </c>
      <c r="G20" s="1059">
        <v>837</v>
      </c>
      <c r="H20" s="1060" t="s">
        <v>1060</v>
      </c>
      <c r="I20" s="1050">
        <v>10255</v>
      </c>
      <c r="J20" s="1051"/>
      <c r="K20" s="1065"/>
      <c r="L20" s="1061">
        <v>2317</v>
      </c>
      <c r="M20" s="1062">
        <v>2374</v>
      </c>
      <c r="N20" s="1062">
        <v>2669</v>
      </c>
      <c r="O20" s="1063">
        <v>2452</v>
      </c>
      <c r="P20" s="1063">
        <v>2154</v>
      </c>
    </row>
    <row r="21" spans="3:16" s="1056" customFormat="1" ht="15" customHeight="1">
      <c r="C21" s="1064">
        <v>17</v>
      </c>
      <c r="D21" s="1058" t="s">
        <v>1070</v>
      </c>
      <c r="E21" s="1059"/>
      <c r="F21" s="1059">
        <v>3019</v>
      </c>
      <c r="G21" s="1059">
        <v>118</v>
      </c>
      <c r="H21" s="1060" t="s">
        <v>1051</v>
      </c>
      <c r="I21" s="1050">
        <v>10116</v>
      </c>
      <c r="J21" s="1051"/>
      <c r="K21" s="1065"/>
      <c r="L21" s="1061">
        <v>2415</v>
      </c>
      <c r="M21" s="1062">
        <v>2423</v>
      </c>
      <c r="N21" s="1062">
        <v>2306</v>
      </c>
      <c r="O21" s="1063">
        <v>2728</v>
      </c>
      <c r="P21" s="1063">
        <v>2360</v>
      </c>
    </row>
    <row r="22" spans="3:16" s="1056" customFormat="1" ht="15" customHeight="1">
      <c r="C22" s="1068">
        <v>18</v>
      </c>
      <c r="D22" s="1069" t="s">
        <v>1071</v>
      </c>
      <c r="E22" s="1070"/>
      <c r="F22" s="1070">
        <v>3005</v>
      </c>
      <c r="G22" s="1070">
        <v>765</v>
      </c>
      <c r="H22" s="1071" t="s">
        <v>1072</v>
      </c>
      <c r="I22" s="1050">
        <v>10004</v>
      </c>
      <c r="J22" s="1051"/>
      <c r="K22" s="1052"/>
      <c r="L22" s="1072">
        <v>2052</v>
      </c>
      <c r="M22" s="1073">
        <v>2600</v>
      </c>
      <c r="N22" s="1073">
        <v>1951</v>
      </c>
      <c r="O22" s="1074">
        <v>2643</v>
      </c>
      <c r="P22" s="1074">
        <v>2542</v>
      </c>
    </row>
    <row r="23" spans="3:16" s="1056" customFormat="1" ht="15" customHeight="1">
      <c r="C23" s="1064">
        <v>19</v>
      </c>
      <c r="D23" s="1075" t="s">
        <v>1073</v>
      </c>
      <c r="E23" s="1059"/>
      <c r="F23" s="1059">
        <v>3013</v>
      </c>
      <c r="G23" s="1059">
        <v>86</v>
      </c>
      <c r="H23" s="1060" t="s">
        <v>1047</v>
      </c>
      <c r="I23" s="1050">
        <v>9709</v>
      </c>
      <c r="J23" s="1076"/>
      <c r="K23" s="1052"/>
      <c r="L23" s="1072">
        <v>2597</v>
      </c>
      <c r="M23" s="1073">
        <v>2050</v>
      </c>
      <c r="N23" s="1073">
        <v>2422</v>
      </c>
      <c r="O23" s="1074">
        <v>2578</v>
      </c>
      <c r="P23" s="1074">
        <v>1137</v>
      </c>
    </row>
    <row r="24" spans="3:16" ht="12">
      <c r="C24" s="1064">
        <v>20</v>
      </c>
      <c r="D24" s="1075" t="s">
        <v>1074</v>
      </c>
      <c r="E24" s="1059"/>
      <c r="F24" s="1059">
        <v>3017</v>
      </c>
      <c r="G24" s="1059">
        <v>390</v>
      </c>
      <c r="H24" s="1060" t="s">
        <v>1075</v>
      </c>
      <c r="I24" s="1050">
        <v>7811</v>
      </c>
      <c r="J24" s="1077"/>
      <c r="K24" s="1052"/>
      <c r="L24" s="1072">
        <v>1833</v>
      </c>
      <c r="M24" s="1073">
        <v>1708</v>
      </c>
      <c r="N24" s="1073">
        <v>1633</v>
      </c>
      <c r="O24" s="1074">
        <v>2016</v>
      </c>
      <c r="P24" s="1074">
        <v>1831</v>
      </c>
    </row>
    <row r="25" spans="3:16" ht="12">
      <c r="C25" s="1078">
        <v>21</v>
      </c>
      <c r="D25" s="1079" t="s">
        <v>1076</v>
      </c>
      <c r="E25" s="1048"/>
      <c r="F25" s="1080">
        <v>3005</v>
      </c>
      <c r="G25" s="1048">
        <v>944</v>
      </c>
      <c r="H25" s="1049" t="s">
        <v>1077</v>
      </c>
      <c r="I25" s="1050">
        <v>5546</v>
      </c>
      <c r="J25" s="1051"/>
      <c r="K25" s="1065"/>
      <c r="L25" s="1072">
        <v>1265</v>
      </c>
      <c r="M25" s="1073">
        <v>0</v>
      </c>
      <c r="N25" s="1073">
        <v>2076</v>
      </c>
      <c r="O25" s="1074">
        <v>1151</v>
      </c>
      <c r="P25" s="1074">
        <v>1354</v>
      </c>
    </row>
    <row r="26" spans="3:16" ht="12">
      <c r="C26" s="1064">
        <v>22</v>
      </c>
      <c r="D26" s="1058" t="s">
        <v>1078</v>
      </c>
      <c r="E26" s="1059"/>
      <c r="F26" s="1059">
        <v>3013</v>
      </c>
      <c r="G26" s="1059">
        <v>451</v>
      </c>
      <c r="H26" s="1060" t="s">
        <v>1079</v>
      </c>
      <c r="I26" s="1050">
        <v>5212</v>
      </c>
      <c r="J26" s="1051"/>
      <c r="K26" s="1065"/>
      <c r="L26" s="1061">
        <v>2067</v>
      </c>
      <c r="M26" s="1062">
        <v>1969</v>
      </c>
      <c r="N26" s="1062">
        <v>1476</v>
      </c>
      <c r="O26" s="1063">
        <v>0</v>
      </c>
      <c r="P26" s="1063">
        <v>0</v>
      </c>
    </row>
    <row r="27" spans="3:16" ht="12.75" thickBot="1">
      <c r="C27" s="1081">
        <v>23</v>
      </c>
      <c r="D27" s="1082" t="s">
        <v>1080</v>
      </c>
      <c r="E27" s="1083"/>
      <c r="F27" s="1083">
        <v>3013</v>
      </c>
      <c r="G27" s="1083">
        <v>451</v>
      </c>
      <c r="H27" s="1084" t="s">
        <v>1079</v>
      </c>
      <c r="I27" s="1085">
        <v>3785</v>
      </c>
      <c r="J27" s="1051"/>
      <c r="K27" s="1065"/>
      <c r="L27" s="1086">
        <v>311</v>
      </c>
      <c r="M27" s="1087">
        <v>2294</v>
      </c>
      <c r="N27" s="1087">
        <v>1179</v>
      </c>
      <c r="O27" s="1088">
        <v>0</v>
      </c>
      <c r="P27" s="1088">
        <v>0</v>
      </c>
    </row>
    <row r="28" ht="12">
      <c r="H28" s="1089"/>
    </row>
  </sheetData>
  <sheetProtection/>
  <mergeCells count="2">
    <mergeCell ref="C1:O1"/>
    <mergeCell ref="C2:O2"/>
  </mergeCells>
  <conditionalFormatting sqref="C5:C27">
    <cfRule type="cellIs" priority="1" dxfId="0" operator="equal" stopIfTrue="1">
      <formula>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0"/>
</worksheet>
</file>

<file path=xl/worksheets/sheet16.xml><?xml version="1.0" encoding="utf-8"?>
<worksheet xmlns="http://schemas.openxmlformats.org/spreadsheetml/2006/main" xmlns:r="http://schemas.openxmlformats.org/officeDocument/2006/relationships">
  <dimension ref="B1:V25"/>
  <sheetViews>
    <sheetView showGridLines="0" workbookViewId="0" topLeftCell="A1">
      <selection activeCell="D9" sqref="D9"/>
    </sheetView>
  </sheetViews>
  <sheetFormatPr defaultColWidth="11.57421875" defaultRowHeight="12.75"/>
  <cols>
    <col min="1" max="1" width="1.421875" style="261" customWidth="1"/>
    <col min="2" max="2" width="9.00390625" style="261" customWidth="1"/>
    <col min="3" max="3" width="22.421875" style="261" customWidth="1"/>
    <col min="4" max="4" width="6.7109375" style="261" customWidth="1"/>
    <col min="5" max="5" width="10.28125" style="261" customWidth="1"/>
    <col min="6" max="6" width="9.00390625" style="261" customWidth="1"/>
    <col min="7" max="7" width="29.00390625" style="261" bestFit="1" customWidth="1"/>
    <col min="8" max="8" width="10.8515625" style="261" customWidth="1"/>
    <col min="9" max="9" width="2.140625" style="261" customWidth="1"/>
    <col min="10" max="10" width="7.8515625" style="266" customWidth="1"/>
    <col min="11" max="11" width="7.7109375" style="266" customWidth="1"/>
    <col min="12" max="12" width="7.140625" style="266" customWidth="1"/>
    <col min="13" max="13" width="8.421875" style="266" customWidth="1"/>
    <col min="14" max="14" width="7.8515625" style="266" customWidth="1"/>
    <col min="15" max="15" width="7.7109375" style="266" customWidth="1"/>
    <col min="16" max="16" width="7.140625" style="266" customWidth="1"/>
    <col min="17" max="17" width="8.421875" style="266" customWidth="1"/>
    <col min="18" max="18" width="7.8515625" style="266" customWidth="1"/>
    <col min="19" max="19" width="7.7109375" style="266" customWidth="1"/>
    <col min="20" max="20" width="7.140625" style="266" customWidth="1"/>
    <col min="21" max="16384" width="11.421875" style="261" customWidth="1"/>
  </cols>
  <sheetData>
    <row r="1" spans="2:20" ht="21">
      <c r="B1" s="2718" t="s">
        <v>539</v>
      </c>
      <c r="C1" s="2718"/>
      <c r="D1" s="2718"/>
      <c r="E1" s="2718"/>
      <c r="F1" s="2718"/>
      <c r="G1" s="2718"/>
      <c r="H1" s="2718"/>
      <c r="I1" s="2718"/>
      <c r="J1" s="2718"/>
      <c r="K1" s="2718"/>
      <c r="L1" s="2718"/>
      <c r="M1" s="2718"/>
      <c r="N1" s="2718"/>
      <c r="O1" s="2718"/>
      <c r="P1" s="2718"/>
      <c r="Q1" s="2718"/>
      <c r="R1" s="2718"/>
      <c r="S1" s="2718"/>
      <c r="T1" s="2718"/>
    </row>
    <row r="2" spans="2:20" ht="23.25" customHeight="1">
      <c r="B2" s="2718" t="s">
        <v>540</v>
      </c>
      <c r="C2" s="2718"/>
      <c r="D2" s="2718"/>
      <c r="E2" s="2718"/>
      <c r="F2" s="2718"/>
      <c r="G2" s="2718"/>
      <c r="H2" s="2718"/>
      <c r="I2" s="2718"/>
      <c r="J2" s="2718"/>
      <c r="K2" s="2718"/>
      <c r="L2" s="2718"/>
      <c r="M2" s="2718"/>
      <c r="N2" s="2718"/>
      <c r="O2" s="2718"/>
      <c r="P2" s="2718"/>
      <c r="Q2" s="2718"/>
      <c r="R2" s="2718"/>
      <c r="S2" s="2718"/>
      <c r="T2" s="2718"/>
    </row>
    <row r="3" spans="2:20" ht="20.25" customHeight="1">
      <c r="B3" s="2718"/>
      <c r="C3" s="2718"/>
      <c r="D3" s="2718"/>
      <c r="E3" s="2718"/>
      <c r="F3" s="2718"/>
      <c r="G3" s="2718"/>
      <c r="H3" s="2718"/>
      <c r="I3" s="2718"/>
      <c r="J3" s="2718"/>
      <c r="K3" s="2718"/>
      <c r="L3" s="2718"/>
      <c r="M3" s="2718"/>
      <c r="N3" s="2718"/>
      <c r="O3" s="2718"/>
      <c r="P3" s="2718"/>
      <c r="Q3" s="2718"/>
      <c r="R3" s="2718"/>
      <c r="S3" s="2718"/>
      <c r="T3" s="2718"/>
    </row>
    <row r="4" spans="2:8" ht="24.75" customHeight="1" thickBot="1">
      <c r="B4" s="262" t="s">
        <v>541</v>
      </c>
      <c r="C4" s="262"/>
      <c r="D4" s="262"/>
      <c r="E4" s="262"/>
      <c r="F4" s="263"/>
      <c r="G4" s="264"/>
      <c r="H4" s="265"/>
    </row>
    <row r="5" spans="2:20" ht="24.75" customHeight="1" thickBot="1">
      <c r="B5" s="267" t="s">
        <v>335</v>
      </c>
      <c r="C5" s="268" t="s">
        <v>336</v>
      </c>
      <c r="D5" s="269" t="s">
        <v>542</v>
      </c>
      <c r="E5" s="270" t="s">
        <v>455</v>
      </c>
      <c r="F5" s="271" t="s">
        <v>338</v>
      </c>
      <c r="G5" s="272" t="s">
        <v>339</v>
      </c>
      <c r="H5" s="273" t="s">
        <v>543</v>
      </c>
      <c r="J5" s="274" t="s">
        <v>544</v>
      </c>
      <c r="K5" s="275" t="s">
        <v>545</v>
      </c>
      <c r="L5" s="275" t="s">
        <v>546</v>
      </c>
      <c r="M5" s="275" t="s">
        <v>547</v>
      </c>
      <c r="N5" s="275" t="s">
        <v>548</v>
      </c>
      <c r="O5" s="275" t="s">
        <v>549</v>
      </c>
      <c r="P5" s="275" t="s">
        <v>550</v>
      </c>
      <c r="Q5" s="275" t="s">
        <v>551</v>
      </c>
      <c r="R5" s="275" t="s">
        <v>552</v>
      </c>
      <c r="S5" s="275" t="s">
        <v>553</v>
      </c>
      <c r="T5" s="276" t="s">
        <v>554</v>
      </c>
    </row>
    <row r="6" spans="2:22" ht="12">
      <c r="B6" s="277">
        <v>1</v>
      </c>
      <c r="C6" s="278" t="s">
        <v>555</v>
      </c>
      <c r="D6" s="279"/>
      <c r="E6" s="280">
        <v>3020</v>
      </c>
      <c r="F6" s="281">
        <v>755</v>
      </c>
      <c r="G6" s="282" t="s">
        <v>556</v>
      </c>
      <c r="H6" s="283">
        <v>9372.98737097701</v>
      </c>
      <c r="I6" s="264"/>
      <c r="J6" s="284">
        <v>992.3312883435582</v>
      </c>
      <c r="K6" s="285">
        <v>846.5877044557249</v>
      </c>
      <c r="L6" s="285">
        <v>782.0638339533973</v>
      </c>
      <c r="M6" s="285">
        <v>1000</v>
      </c>
      <c r="N6" s="285">
        <v>893.293443031663</v>
      </c>
      <c r="O6" s="285">
        <v>930.0236406619387</v>
      </c>
      <c r="P6" s="285">
        <v>1000</v>
      </c>
      <c r="Q6" s="285">
        <v>943.1634304207121</v>
      </c>
      <c r="R6" s="285">
        <v>985.5240301100173</v>
      </c>
      <c r="S6" s="285">
        <v>1000</v>
      </c>
      <c r="T6" s="286">
        <v>748.6550100874244</v>
      </c>
      <c r="V6" s="287"/>
    </row>
    <row r="7" spans="2:22" ht="12">
      <c r="B7" s="277">
        <v>2</v>
      </c>
      <c r="C7" s="278" t="s">
        <v>557</v>
      </c>
      <c r="D7" s="288"/>
      <c r="E7" s="280">
        <v>3013</v>
      </c>
      <c r="F7" s="281">
        <v>498</v>
      </c>
      <c r="G7" s="282" t="s">
        <v>558</v>
      </c>
      <c r="H7" s="283">
        <v>9106.775365086865</v>
      </c>
      <c r="I7" s="264"/>
      <c r="J7" s="289">
        <v>1000</v>
      </c>
      <c r="K7" s="290">
        <v>999.5560488346282</v>
      </c>
      <c r="L7" s="290">
        <v>1000</v>
      </c>
      <c r="M7" s="290">
        <v>910.7011070110702</v>
      </c>
      <c r="N7" s="290">
        <v>863.1655022886051</v>
      </c>
      <c r="O7" s="290">
        <v>856.7073170731708</v>
      </c>
      <c r="P7" s="290">
        <v>795.659201108289</v>
      </c>
      <c r="Q7" s="290">
        <v>1000</v>
      </c>
      <c r="R7" s="290">
        <v>868.3673469387757</v>
      </c>
      <c r="S7" s="290">
        <v>812.618841832325</v>
      </c>
      <c r="T7" s="291">
        <v>793.6196756371413</v>
      </c>
      <c r="V7" s="287"/>
    </row>
    <row r="8" spans="2:22" ht="12">
      <c r="B8" s="277">
        <v>3</v>
      </c>
      <c r="C8" s="278" t="s">
        <v>559</v>
      </c>
      <c r="D8" s="288"/>
      <c r="E8" s="280">
        <v>3020</v>
      </c>
      <c r="F8" s="281">
        <v>394</v>
      </c>
      <c r="G8" s="282" t="s">
        <v>560</v>
      </c>
      <c r="H8" s="283">
        <v>8712.70228817818</v>
      </c>
      <c r="I8" s="264"/>
      <c r="J8" s="292">
        <v>0</v>
      </c>
      <c r="K8" s="290">
        <v>807.1338949632551</v>
      </c>
      <c r="L8" s="290">
        <v>894.7132616487454</v>
      </c>
      <c r="M8" s="290">
        <v>883.7431367868227</v>
      </c>
      <c r="N8" s="290">
        <v>1000</v>
      </c>
      <c r="O8" s="290">
        <v>937.1129109099573</v>
      </c>
      <c r="P8" s="290">
        <v>768.3389074693422</v>
      </c>
      <c r="Q8" s="290">
        <v>756.2439182614338</v>
      </c>
      <c r="R8" s="290">
        <v>937.3967321461355</v>
      </c>
      <c r="S8" s="290">
        <v>906.1295296838858</v>
      </c>
      <c r="T8" s="293">
        <v>821.889996308601</v>
      </c>
      <c r="V8" s="287"/>
    </row>
    <row r="9" spans="2:22" ht="12">
      <c r="B9" s="294">
        <v>4</v>
      </c>
      <c r="C9" s="278" t="s">
        <v>561</v>
      </c>
      <c r="D9" s="288"/>
      <c r="E9" s="280">
        <v>3020</v>
      </c>
      <c r="F9" s="281">
        <v>755</v>
      </c>
      <c r="G9" s="282" t="s">
        <v>556</v>
      </c>
      <c r="H9" s="283">
        <v>8676.190302991014</v>
      </c>
      <c r="I9" s="264"/>
      <c r="J9" s="289">
        <v>798.0616740088105</v>
      </c>
      <c r="K9" s="290">
        <v>1000</v>
      </c>
      <c r="L9" s="290">
        <v>848.5234756745273</v>
      </c>
      <c r="M9" s="290">
        <v>932.9637096774195</v>
      </c>
      <c r="N9" s="290">
        <v>886.4423552696684</v>
      </c>
      <c r="O9" s="290">
        <v>837.0212765957448</v>
      </c>
      <c r="P9" s="295">
        <v>750.1088376142797</v>
      </c>
      <c r="Q9" s="290">
        <v>869.3139448173005</v>
      </c>
      <c r="R9" s="290">
        <v>872.9697384168234</v>
      </c>
      <c r="S9" s="290">
        <v>812.4783961285862</v>
      </c>
      <c r="T9" s="293">
        <v>818.4157324021321</v>
      </c>
      <c r="V9" s="287"/>
    </row>
    <row r="10" spans="2:22" ht="12">
      <c r="B10" s="294">
        <v>5</v>
      </c>
      <c r="C10" s="278" t="s">
        <v>562</v>
      </c>
      <c r="D10" s="288"/>
      <c r="E10" s="280">
        <v>3003</v>
      </c>
      <c r="F10" s="281">
        <v>497</v>
      </c>
      <c r="G10" s="282" t="s">
        <v>563</v>
      </c>
      <c r="H10" s="283">
        <v>8649.848291262928</v>
      </c>
      <c r="I10" s="264"/>
      <c r="J10" s="289">
        <v>746.7436108821105</v>
      </c>
      <c r="K10" s="290">
        <v>911.3539769277476</v>
      </c>
      <c r="L10" s="290">
        <v>814.769481844145</v>
      </c>
      <c r="M10" s="290">
        <v>906.0205580029369</v>
      </c>
      <c r="N10" s="290">
        <v>859.2326139088728</v>
      </c>
      <c r="O10" s="290">
        <v>948.180284405881</v>
      </c>
      <c r="P10" s="295">
        <v>722.8271251193887</v>
      </c>
      <c r="Q10" s="290">
        <v>796.6854604476338</v>
      </c>
      <c r="R10" s="290">
        <v>1000</v>
      </c>
      <c r="S10" s="290">
        <v>898.8527724665391</v>
      </c>
      <c r="T10" s="293">
        <v>791.9260181397831</v>
      </c>
      <c r="V10" s="287"/>
    </row>
    <row r="11" spans="2:22" ht="12">
      <c r="B11" s="294">
        <v>6</v>
      </c>
      <c r="C11" s="278" t="s">
        <v>564</v>
      </c>
      <c r="D11" s="288"/>
      <c r="E11" s="280">
        <v>3021</v>
      </c>
      <c r="F11" s="281">
        <v>69</v>
      </c>
      <c r="G11" s="282" t="s">
        <v>565</v>
      </c>
      <c r="H11" s="283">
        <v>8596.578426855933</v>
      </c>
      <c r="I11" s="264"/>
      <c r="J11" s="289">
        <v>885.9546165884194</v>
      </c>
      <c r="K11" s="290">
        <v>925.78125</v>
      </c>
      <c r="L11" s="290">
        <v>928.8372093023255</v>
      </c>
      <c r="M11" s="295">
        <v>742.6278836509529</v>
      </c>
      <c r="N11" s="290">
        <v>801.9247985675917</v>
      </c>
      <c r="O11" s="290">
        <v>939.3505253104107</v>
      </c>
      <c r="P11" s="290">
        <v>799.165120593692</v>
      </c>
      <c r="Q11" s="295">
        <v>766.1846861649689</v>
      </c>
      <c r="R11" s="290">
        <v>871.9262295081968</v>
      </c>
      <c r="S11" s="290">
        <v>860.9890109890109</v>
      </c>
      <c r="T11" s="293">
        <v>816.4649798313164</v>
      </c>
      <c r="V11" s="287"/>
    </row>
    <row r="12" spans="2:22" ht="12">
      <c r="B12" s="294">
        <v>7</v>
      </c>
      <c r="C12" s="278" t="s">
        <v>566</v>
      </c>
      <c r="D12" s="288"/>
      <c r="E12" s="280">
        <v>3013</v>
      </c>
      <c r="F12" s="281">
        <v>354</v>
      </c>
      <c r="G12" s="282" t="s">
        <v>567</v>
      </c>
      <c r="H12" s="283">
        <v>8326.14543790679</v>
      </c>
      <c r="I12" s="264"/>
      <c r="J12" s="289">
        <v>816.7718665464382</v>
      </c>
      <c r="K12" s="290">
        <v>845.9515310914898</v>
      </c>
      <c r="L12" s="290">
        <v>749.2027762145939</v>
      </c>
      <c r="M12" s="295">
        <v>658.367419526943</v>
      </c>
      <c r="N12" s="290">
        <v>843.8530381535563</v>
      </c>
      <c r="O12" s="290">
        <v>738.0863039399626</v>
      </c>
      <c r="P12" s="290">
        <v>718.3656451949136</v>
      </c>
      <c r="Q12" s="290">
        <v>854.8120989917508</v>
      </c>
      <c r="R12" s="290">
        <v>943.458980044346</v>
      </c>
      <c r="S12" s="290">
        <v>930.706790734508</v>
      </c>
      <c r="T12" s="293">
        <v>884.9364069952305</v>
      </c>
      <c r="V12" s="287"/>
    </row>
    <row r="13" spans="2:22" ht="12">
      <c r="B13" s="294">
        <v>8</v>
      </c>
      <c r="C13" s="278" t="s">
        <v>568</v>
      </c>
      <c r="D13" s="288"/>
      <c r="E13" s="280">
        <v>3019</v>
      </c>
      <c r="F13" s="281">
        <v>27</v>
      </c>
      <c r="G13" s="282" t="s">
        <v>569</v>
      </c>
      <c r="H13" s="283">
        <v>8318.591160653401</v>
      </c>
      <c r="I13" s="264"/>
      <c r="J13" s="289">
        <v>917.9164977705715</v>
      </c>
      <c r="K13" s="290">
        <v>834.3524180100056</v>
      </c>
      <c r="L13" s="290">
        <v>734.8666053357865</v>
      </c>
      <c r="M13" s="290">
        <v>840.4086265607266</v>
      </c>
      <c r="N13" s="290">
        <v>753.8396802019777</v>
      </c>
      <c r="O13" s="290">
        <v>822.8404099560762</v>
      </c>
      <c r="P13" s="295">
        <v>452.2309711286089</v>
      </c>
      <c r="Q13" s="290">
        <v>802.1675554790986</v>
      </c>
      <c r="R13" s="290">
        <v>814.7438966012446</v>
      </c>
      <c r="S13" s="290">
        <v>797.4554707379134</v>
      </c>
      <c r="T13" s="293">
        <v>1000</v>
      </c>
      <c r="V13" s="287"/>
    </row>
    <row r="14" spans="2:22" ht="12">
      <c r="B14" s="294">
        <v>9</v>
      </c>
      <c r="C14" s="278" t="s">
        <v>570</v>
      </c>
      <c r="D14" s="288"/>
      <c r="E14" s="280">
        <v>3022</v>
      </c>
      <c r="F14" s="281">
        <v>972</v>
      </c>
      <c r="G14" s="282" t="s">
        <v>571</v>
      </c>
      <c r="H14" s="283">
        <v>8302.025337379231</v>
      </c>
      <c r="I14" s="264"/>
      <c r="J14" s="289">
        <v>712.5550660792951</v>
      </c>
      <c r="K14" s="290">
        <v>801.6734911874667</v>
      </c>
      <c r="L14" s="290">
        <v>770.7448861443457</v>
      </c>
      <c r="M14" s="295">
        <v>662.0171673819742</v>
      </c>
      <c r="N14" s="290">
        <v>862.3345367027678</v>
      </c>
      <c r="O14" s="290">
        <v>884.8403058929375</v>
      </c>
      <c r="P14" s="290">
        <v>807.0257611241217</v>
      </c>
      <c r="Q14" s="290">
        <v>766.9407894736843</v>
      </c>
      <c r="R14" s="290">
        <v>980.2265310040315</v>
      </c>
      <c r="S14" s="290">
        <v>899.3686627128371</v>
      </c>
      <c r="T14" s="293">
        <v>816.3153070577453</v>
      </c>
      <c r="V14" s="287"/>
    </row>
    <row r="15" spans="2:22" ht="12">
      <c r="B15" s="294">
        <v>10</v>
      </c>
      <c r="C15" s="278" t="s">
        <v>572</v>
      </c>
      <c r="D15" s="288"/>
      <c r="E15" s="280">
        <v>3021</v>
      </c>
      <c r="F15" s="281">
        <v>981</v>
      </c>
      <c r="G15" s="282" t="s">
        <v>573</v>
      </c>
      <c r="H15" s="283">
        <v>8301.30654683431</v>
      </c>
      <c r="I15" s="264"/>
      <c r="J15" s="289">
        <v>852.7584259084919</v>
      </c>
      <c r="K15" s="290">
        <v>817.3897259030676</v>
      </c>
      <c r="L15" s="290">
        <v>875.4932047347654</v>
      </c>
      <c r="M15" s="290">
        <v>802.688638334779</v>
      </c>
      <c r="N15" s="290">
        <v>825.3858557935961</v>
      </c>
      <c r="O15" s="290">
        <v>818.900915903414</v>
      </c>
      <c r="P15" s="290">
        <v>770.0558659217878</v>
      </c>
      <c r="Q15" s="290">
        <v>845.8189733357518</v>
      </c>
      <c r="R15" s="290">
        <v>930.9024612579763</v>
      </c>
      <c r="S15" s="290">
        <v>761.9124797406806</v>
      </c>
      <c r="T15" s="291">
        <v>703.6978508217446</v>
      </c>
      <c r="V15" s="287"/>
    </row>
    <row r="16" spans="2:22" ht="12">
      <c r="B16" s="294">
        <v>11</v>
      </c>
      <c r="C16" s="278" t="s">
        <v>574</v>
      </c>
      <c r="D16" s="288"/>
      <c r="E16" s="280">
        <v>3021</v>
      </c>
      <c r="F16" s="281">
        <v>69</v>
      </c>
      <c r="G16" s="282" t="s">
        <v>565</v>
      </c>
      <c r="H16" s="283">
        <v>8263.733685612971</v>
      </c>
      <c r="I16" s="264"/>
      <c r="J16" s="289">
        <v>779.7865013774104</v>
      </c>
      <c r="K16" s="290">
        <v>854.4592030360532</v>
      </c>
      <c r="L16" s="290">
        <v>933.8321253214868</v>
      </c>
      <c r="M16" s="290">
        <v>843.6645396536007</v>
      </c>
      <c r="N16" s="295">
        <v>704.8986818807791</v>
      </c>
      <c r="O16" s="290">
        <v>827.5136726966765</v>
      </c>
      <c r="P16" s="290">
        <v>718.8151856487276</v>
      </c>
      <c r="Q16" s="290">
        <v>832.232732464751</v>
      </c>
      <c r="R16" s="290">
        <v>784.090909090909</v>
      </c>
      <c r="S16" s="290">
        <v>845.8078445483987</v>
      </c>
      <c r="T16" s="293">
        <v>843.5309717749574</v>
      </c>
      <c r="V16" s="287"/>
    </row>
    <row r="17" spans="2:22" ht="12">
      <c r="B17" s="294">
        <v>12</v>
      </c>
      <c r="C17" s="278" t="s">
        <v>575</v>
      </c>
      <c r="D17" s="288"/>
      <c r="E17" s="280">
        <v>3022</v>
      </c>
      <c r="F17" s="281">
        <v>273</v>
      </c>
      <c r="G17" s="282" t="s">
        <v>576</v>
      </c>
      <c r="H17" s="283">
        <v>8233.794907982525</v>
      </c>
      <c r="I17" s="264"/>
      <c r="J17" s="289">
        <v>828.7282708142727</v>
      </c>
      <c r="K17" s="290">
        <v>693.62292051756</v>
      </c>
      <c r="L17" s="290">
        <v>679.9455226421518</v>
      </c>
      <c r="M17" s="290">
        <v>897.2370334464373</v>
      </c>
      <c r="N17" s="290">
        <v>939.1874180865007</v>
      </c>
      <c r="O17" s="290">
        <v>940.0238948626046</v>
      </c>
      <c r="P17" s="295">
        <v>663.5855959946082</v>
      </c>
      <c r="Q17" s="290">
        <v>780.5490458654168</v>
      </c>
      <c r="R17" s="290">
        <v>671.9305171733123</v>
      </c>
      <c r="S17" s="290">
        <v>949.5051504746516</v>
      </c>
      <c r="T17" s="293">
        <v>853.0651340996168</v>
      </c>
      <c r="V17" s="287"/>
    </row>
    <row r="18" spans="2:22" ht="12">
      <c r="B18" s="294">
        <v>13</v>
      </c>
      <c r="C18" s="278" t="s">
        <v>577</v>
      </c>
      <c r="D18" s="288"/>
      <c r="E18" s="280">
        <v>3021</v>
      </c>
      <c r="F18" s="281">
        <v>164</v>
      </c>
      <c r="G18" s="282" t="s">
        <v>578</v>
      </c>
      <c r="H18" s="283">
        <v>8231.890363748365</v>
      </c>
      <c r="I18" s="264"/>
      <c r="J18" s="289">
        <v>688.6118291014141</v>
      </c>
      <c r="K18" s="290">
        <v>750.1249375312344</v>
      </c>
      <c r="L18" s="290">
        <v>838.7232255354893</v>
      </c>
      <c r="M18" s="295">
        <v>542.0998682091082</v>
      </c>
      <c r="N18" s="290">
        <v>722.8162194875932</v>
      </c>
      <c r="O18" s="290">
        <v>926.9557021677664</v>
      </c>
      <c r="P18" s="290">
        <v>790.7296925195044</v>
      </c>
      <c r="Q18" s="290">
        <v>886.8391023202739</v>
      </c>
      <c r="R18" s="290">
        <v>977.7862887782459</v>
      </c>
      <c r="S18" s="290">
        <v>857.3773481670618</v>
      </c>
      <c r="T18" s="293">
        <v>791.9260181397831</v>
      </c>
      <c r="V18" s="287"/>
    </row>
    <row r="19" spans="2:22" ht="12">
      <c r="B19" s="294">
        <v>14</v>
      </c>
      <c r="C19" s="278" t="s">
        <v>579</v>
      </c>
      <c r="D19" s="288"/>
      <c r="E19" s="280">
        <v>3013</v>
      </c>
      <c r="F19" s="281">
        <v>354</v>
      </c>
      <c r="G19" s="282" t="s">
        <v>567</v>
      </c>
      <c r="H19" s="283">
        <v>8188.621664703644</v>
      </c>
      <c r="I19" s="264"/>
      <c r="J19" s="289">
        <v>698.1655618930167</v>
      </c>
      <c r="K19" s="290">
        <v>729.7034516285853</v>
      </c>
      <c r="L19" s="290">
        <v>867.50651607298</v>
      </c>
      <c r="M19" s="290">
        <v>785.9872611464968</v>
      </c>
      <c r="N19" s="290">
        <v>825.7663056003687</v>
      </c>
      <c r="O19" s="290">
        <v>937.3361925184656</v>
      </c>
      <c r="P19" s="290">
        <v>764.418811002662</v>
      </c>
      <c r="Q19" s="290">
        <v>864.1586360266865</v>
      </c>
      <c r="R19" s="290">
        <v>893.4383202099739</v>
      </c>
      <c r="S19" s="290">
        <v>822.140608604407</v>
      </c>
      <c r="T19" s="291">
        <v>671.2390714501055</v>
      </c>
      <c r="V19" s="287"/>
    </row>
    <row r="20" spans="2:22" ht="12">
      <c r="B20" s="294">
        <v>15</v>
      </c>
      <c r="C20" s="278" t="s">
        <v>580</v>
      </c>
      <c r="D20" s="288"/>
      <c r="E20" s="280">
        <v>3022</v>
      </c>
      <c r="F20" s="281">
        <v>766</v>
      </c>
      <c r="G20" s="282" t="s">
        <v>581</v>
      </c>
      <c r="H20" s="283">
        <v>8121.032799227598</v>
      </c>
      <c r="I20" s="264"/>
      <c r="J20" s="292">
        <v>687.2534142640363</v>
      </c>
      <c r="K20" s="290">
        <v>824.7252747252746</v>
      </c>
      <c r="L20" s="290">
        <v>769.4085917934888</v>
      </c>
      <c r="M20" s="290">
        <v>749.0894374747066</v>
      </c>
      <c r="N20" s="290">
        <v>688.7735486351403</v>
      </c>
      <c r="O20" s="290">
        <v>838.0911802300811</v>
      </c>
      <c r="P20" s="290">
        <v>756.697408871322</v>
      </c>
      <c r="Q20" s="290">
        <v>918.2749113824341</v>
      </c>
      <c r="R20" s="290">
        <v>881.2564722126339</v>
      </c>
      <c r="S20" s="290">
        <v>917.9847685998827</v>
      </c>
      <c r="T20" s="293">
        <v>776.731205302634</v>
      </c>
      <c r="V20" s="287"/>
    </row>
    <row r="21" spans="2:22" ht="12">
      <c r="B21" s="294">
        <v>16</v>
      </c>
      <c r="C21" s="278" t="s">
        <v>582</v>
      </c>
      <c r="D21" s="288"/>
      <c r="E21" s="280">
        <v>3020</v>
      </c>
      <c r="F21" s="281">
        <v>755</v>
      </c>
      <c r="G21" s="282" t="s">
        <v>556</v>
      </c>
      <c r="H21" s="283">
        <v>7806.354483752772</v>
      </c>
      <c r="I21" s="264"/>
      <c r="J21" s="289">
        <v>945.1168614357262</v>
      </c>
      <c r="K21" s="295">
        <v>0</v>
      </c>
      <c r="L21" s="290">
        <v>718.991899189919</v>
      </c>
      <c r="M21" s="290">
        <v>865.9649122807018</v>
      </c>
      <c r="N21" s="290">
        <v>849.656153663742</v>
      </c>
      <c r="O21" s="290">
        <v>1000</v>
      </c>
      <c r="P21" s="290">
        <v>828.1663061764</v>
      </c>
      <c r="Q21" s="290">
        <v>0</v>
      </c>
      <c r="R21" s="290">
        <v>880.1930701603172</v>
      </c>
      <c r="S21" s="290">
        <v>832.624867162593</v>
      </c>
      <c r="T21" s="293">
        <v>885.6404136833731</v>
      </c>
      <c r="V21" s="287"/>
    </row>
    <row r="22" spans="2:22" ht="12">
      <c r="B22" s="294">
        <v>17</v>
      </c>
      <c r="C22" s="278" t="s">
        <v>583</v>
      </c>
      <c r="D22" s="288"/>
      <c r="E22" s="280">
        <v>3021</v>
      </c>
      <c r="F22" s="281">
        <v>43</v>
      </c>
      <c r="G22" s="282" t="s">
        <v>584</v>
      </c>
      <c r="H22" s="283">
        <v>7755.114958380278</v>
      </c>
      <c r="I22" s="264"/>
      <c r="J22" s="289">
        <v>728.9554160630935</v>
      </c>
      <c r="K22" s="290">
        <v>805.8339298496778</v>
      </c>
      <c r="L22" s="295">
        <v>690.8839301158969</v>
      </c>
      <c r="M22" s="290">
        <v>704.337899543379</v>
      </c>
      <c r="N22" s="290">
        <v>875.6109481915933</v>
      </c>
      <c r="O22" s="290">
        <v>771.0701685613485</v>
      </c>
      <c r="P22" s="290">
        <v>749.6193169458343</v>
      </c>
      <c r="Q22" s="290">
        <v>807.5857291305854</v>
      </c>
      <c r="R22" s="290">
        <v>816.96</v>
      </c>
      <c r="S22" s="290">
        <v>785.7262243021895</v>
      </c>
      <c r="T22" s="293">
        <v>709.415325792576</v>
      </c>
      <c r="V22" s="287"/>
    </row>
    <row r="23" spans="2:22" ht="12">
      <c r="B23" s="294">
        <v>18</v>
      </c>
      <c r="C23" s="278" t="s">
        <v>585</v>
      </c>
      <c r="D23" s="288"/>
      <c r="E23" s="280">
        <v>3013</v>
      </c>
      <c r="F23" s="281">
        <v>123</v>
      </c>
      <c r="G23" s="282" t="s">
        <v>586</v>
      </c>
      <c r="H23" s="283">
        <v>7700.806555154823</v>
      </c>
      <c r="I23" s="264"/>
      <c r="J23" s="289">
        <v>753.5773710482529</v>
      </c>
      <c r="K23" s="290">
        <v>756.6795496555201</v>
      </c>
      <c r="L23" s="290">
        <v>763.2333269635009</v>
      </c>
      <c r="M23" s="295">
        <v>590.7132599329823</v>
      </c>
      <c r="N23" s="290">
        <v>780.1001524058349</v>
      </c>
      <c r="O23" s="290">
        <v>830.4834283301668</v>
      </c>
      <c r="P23" s="290">
        <v>753.0594405594406</v>
      </c>
      <c r="Q23" s="290">
        <v>709.5252586731589</v>
      </c>
      <c r="R23" s="290">
        <v>834.5864661654135</v>
      </c>
      <c r="S23" s="290">
        <v>802.492318197337</v>
      </c>
      <c r="T23" s="293">
        <v>717.0692431561997</v>
      </c>
      <c r="V23" s="287"/>
    </row>
    <row r="24" spans="2:22" ht="12">
      <c r="B24" s="294">
        <v>19</v>
      </c>
      <c r="C24" s="278" t="s">
        <v>587</v>
      </c>
      <c r="D24" s="296"/>
      <c r="E24" s="280">
        <v>3021</v>
      </c>
      <c r="F24" s="281">
        <v>981</v>
      </c>
      <c r="G24" s="282" t="s">
        <v>573</v>
      </c>
      <c r="H24" s="283">
        <v>7535.177172298843</v>
      </c>
      <c r="I24" s="264"/>
      <c r="J24" s="289">
        <v>746.7436108821105</v>
      </c>
      <c r="K24" s="290">
        <v>714.9888853604319</v>
      </c>
      <c r="L24" s="290">
        <v>674.8901655964853</v>
      </c>
      <c r="M24" s="290">
        <v>698.0954176881012</v>
      </c>
      <c r="N24" s="290">
        <v>832.6748779920985</v>
      </c>
      <c r="O24" s="290">
        <v>778.85567214413</v>
      </c>
      <c r="P24" s="290">
        <v>691.2738214643932</v>
      </c>
      <c r="Q24" s="295">
        <v>671.3216239562338</v>
      </c>
      <c r="R24" s="290">
        <v>709.8568052273043</v>
      </c>
      <c r="S24" s="290">
        <v>897.1374045801526</v>
      </c>
      <c r="T24" s="293">
        <v>790.6605113636364</v>
      </c>
      <c r="V24" s="287"/>
    </row>
    <row r="25" spans="2:20" ht="12.75" thickBot="1">
      <c r="B25" s="297">
        <v>20</v>
      </c>
      <c r="C25" s="298" t="s">
        <v>588</v>
      </c>
      <c r="D25" s="299"/>
      <c r="E25" s="300">
        <v>3021</v>
      </c>
      <c r="F25" s="301">
        <v>69</v>
      </c>
      <c r="G25" s="302" t="s">
        <v>565</v>
      </c>
      <c r="H25" s="303">
        <v>7453.630686530795</v>
      </c>
      <c r="I25" s="264"/>
      <c r="J25" s="304">
        <v>692.4017734291393</v>
      </c>
      <c r="K25" s="305">
        <v>792.5026399155228</v>
      </c>
      <c r="L25" s="306">
        <v>622.894572676232</v>
      </c>
      <c r="M25" s="305">
        <v>659.070678298024</v>
      </c>
      <c r="N25" s="305">
        <v>765.5982905982906</v>
      </c>
      <c r="O25" s="305">
        <v>783.5092611033659</v>
      </c>
      <c r="P25" s="306">
        <v>668.2179561760714</v>
      </c>
      <c r="Q25" s="305">
        <v>726.8901013250194</v>
      </c>
      <c r="R25" s="305">
        <v>861.4813565041336</v>
      </c>
      <c r="S25" s="305">
        <v>761.0490529383195</v>
      </c>
      <c r="T25" s="307">
        <v>742.9095762429097</v>
      </c>
    </row>
  </sheetData>
  <sheetProtection/>
  <mergeCells count="2">
    <mergeCell ref="B1:T1"/>
    <mergeCell ref="B2:T3"/>
  </mergeCells>
  <conditionalFormatting sqref="B9:B24">
    <cfRule type="cellIs" priority="13" dxfId="3" operator="equal" stopIfTrue="1">
      <formula>1</formula>
    </cfRule>
    <cfRule type="cellIs" priority="14" dxfId="2" operator="equal" stopIfTrue="1">
      <formula>2</formula>
    </cfRule>
    <cfRule type="cellIs" priority="15" dxfId="1" operator="equal" stopIfTrue="1">
      <formula>3</formula>
    </cfRule>
  </conditionalFormatting>
  <conditionalFormatting sqref="B6">
    <cfRule type="cellIs" priority="10" dxfId="4" operator="equal" stopIfTrue="1">
      <formula>1</formula>
    </cfRule>
    <cfRule type="cellIs" priority="11" dxfId="2" operator="equal" stopIfTrue="1">
      <formula>2</formula>
    </cfRule>
    <cfRule type="cellIs" priority="12" dxfId="1" operator="equal" stopIfTrue="1">
      <formula>3</formula>
    </cfRule>
  </conditionalFormatting>
  <conditionalFormatting sqref="B7">
    <cfRule type="cellIs" priority="7" dxfId="3" operator="equal" stopIfTrue="1">
      <formula>1</formula>
    </cfRule>
    <cfRule type="cellIs" priority="8" dxfId="4" operator="equal" stopIfTrue="1">
      <formula>2</formula>
    </cfRule>
    <cfRule type="cellIs" priority="9" dxfId="1" operator="equal" stopIfTrue="1">
      <formula>3</formula>
    </cfRule>
  </conditionalFormatting>
  <conditionalFormatting sqref="B8">
    <cfRule type="cellIs" priority="4" dxfId="3" operator="equal" stopIfTrue="1">
      <formula>1</formula>
    </cfRule>
    <cfRule type="cellIs" priority="5" dxfId="2" operator="equal" stopIfTrue="1">
      <formula>2</formula>
    </cfRule>
    <cfRule type="cellIs" priority="6" dxfId="4" operator="equal" stopIfTrue="1">
      <formula>3</formula>
    </cfRule>
  </conditionalFormatting>
  <conditionalFormatting sqref="B25">
    <cfRule type="cellIs" priority="1" dxfId="3" operator="equal" stopIfTrue="1">
      <formula>1</formula>
    </cfRule>
    <cfRule type="cellIs" priority="2" dxfId="2" operator="equal" stopIfTrue="1">
      <formula>2</formula>
    </cfRule>
    <cfRule type="cellIs" priority="3" dxfId="1" operator="equal" stopIfTrue="1">
      <formula>3</formula>
    </cfRule>
  </conditionalFormatting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scale="75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1"/>
  <sheetViews>
    <sheetView showGridLines="0" workbookViewId="0" topLeftCell="A1">
      <selection activeCell="B1" sqref="B1:V1"/>
    </sheetView>
  </sheetViews>
  <sheetFormatPr defaultColWidth="11.421875" defaultRowHeight="12.75"/>
  <cols>
    <col min="1" max="1" width="1.421875" style="0" customWidth="1"/>
    <col min="2" max="2" width="6.8515625" style="0" customWidth="1"/>
    <col min="3" max="3" width="23.8515625" style="0" bestFit="1" customWidth="1"/>
    <col min="4" max="4" width="3.8515625" style="0" bestFit="1" customWidth="1"/>
    <col min="5" max="5" width="9.00390625" style="173" bestFit="1" customWidth="1"/>
    <col min="6" max="6" width="7.28125" style="173" bestFit="1" customWidth="1"/>
    <col min="7" max="7" width="35.7109375" style="0" bestFit="1" customWidth="1"/>
    <col min="8" max="8" width="13.28125" style="0" customWidth="1"/>
    <col min="9" max="9" width="8.8515625" style="173" customWidth="1"/>
    <col min="10" max="10" width="1.421875" style="0" customWidth="1"/>
    <col min="11" max="18" width="9.7109375" style="176" customWidth="1"/>
    <col min="19" max="19" width="1.421875" style="0" customWidth="1"/>
    <col min="20" max="22" width="9.7109375" style="175" customWidth="1"/>
    <col min="23" max="23" width="1.7109375" style="175" customWidth="1"/>
    <col min="24" max="27" width="11.421875" style="175" customWidth="1"/>
  </cols>
  <sheetData>
    <row r="1" spans="2:27" ht="18.75">
      <c r="B1" s="2719" t="s">
        <v>451</v>
      </c>
      <c r="C1" s="2719"/>
      <c r="D1" s="2719"/>
      <c r="E1" s="2719"/>
      <c r="F1" s="2719"/>
      <c r="G1" s="2719"/>
      <c r="H1" s="2719"/>
      <c r="I1" s="2719"/>
      <c r="J1" s="2719"/>
      <c r="K1" s="2719"/>
      <c r="L1" s="2719"/>
      <c r="M1" s="2719"/>
      <c r="N1" s="2719"/>
      <c r="O1" s="2719"/>
      <c r="P1" s="2719"/>
      <c r="Q1" s="2719"/>
      <c r="R1" s="2719"/>
      <c r="S1" s="2719"/>
      <c r="T1" s="2719"/>
      <c r="U1" s="2719"/>
      <c r="V1" s="2719"/>
      <c r="W1"/>
      <c r="X1"/>
      <c r="Y1"/>
      <c r="Z1"/>
      <c r="AA1"/>
    </row>
    <row r="2" spans="2:27" ht="18.75">
      <c r="B2" s="2719" t="s">
        <v>452</v>
      </c>
      <c r="C2" s="2719"/>
      <c r="D2" s="2719"/>
      <c r="E2" s="2719"/>
      <c r="F2" s="2719"/>
      <c r="G2" s="2719"/>
      <c r="H2" s="2719"/>
      <c r="I2" s="2719"/>
      <c r="J2" s="2719"/>
      <c r="K2" s="2719"/>
      <c r="L2" s="2719"/>
      <c r="M2" s="2719"/>
      <c r="N2" s="2719"/>
      <c r="O2" s="2719"/>
      <c r="P2" s="2719"/>
      <c r="Q2" s="2719"/>
      <c r="R2" s="2719"/>
      <c r="S2" s="2719"/>
      <c r="T2" s="2719"/>
      <c r="U2" s="2719"/>
      <c r="V2" s="2719"/>
      <c r="W2"/>
      <c r="X2"/>
      <c r="Y2"/>
      <c r="Z2"/>
      <c r="AA2"/>
    </row>
    <row r="3" spans="2:27" ht="18.75">
      <c r="B3" s="172"/>
      <c r="C3" s="172"/>
      <c r="D3" s="172"/>
      <c r="E3" s="172"/>
      <c r="F3" s="172"/>
      <c r="G3" s="172"/>
      <c r="H3" s="172"/>
      <c r="I3" s="172"/>
      <c r="J3" s="172"/>
      <c r="K3" s="173"/>
      <c r="L3" s="173"/>
      <c r="M3" s="173"/>
      <c r="N3" s="173"/>
      <c r="O3" s="173"/>
      <c r="P3" s="173"/>
      <c r="Q3" s="173"/>
      <c r="R3" s="173"/>
      <c r="S3" s="172"/>
      <c r="T3"/>
      <c r="U3"/>
      <c r="V3"/>
      <c r="W3"/>
      <c r="X3"/>
      <c r="Y3"/>
      <c r="Z3"/>
      <c r="AA3"/>
    </row>
    <row r="4" spans="2:27" ht="18" thickBot="1">
      <c r="B4" s="174" t="s">
        <v>453</v>
      </c>
      <c r="C4" s="175"/>
      <c r="D4" s="175"/>
      <c r="E4" s="176"/>
      <c r="F4" s="177"/>
      <c r="G4" s="175"/>
      <c r="H4" s="175"/>
      <c r="I4" s="176"/>
      <c r="J4" s="175"/>
      <c r="K4" s="173"/>
      <c r="L4" s="173"/>
      <c r="M4" s="173"/>
      <c r="N4" s="173"/>
      <c r="O4" s="173"/>
      <c r="P4" s="173"/>
      <c r="Q4" s="173"/>
      <c r="R4" s="173"/>
      <c r="S4" s="175"/>
      <c r="T4"/>
      <c r="U4"/>
      <c r="V4"/>
      <c r="W4"/>
      <c r="X4"/>
      <c r="Y4"/>
      <c r="Z4"/>
      <c r="AA4"/>
    </row>
    <row r="5" spans="2:25" s="1" customFormat="1" ht="31.5" customHeight="1" thickBot="1">
      <c r="B5" s="178" t="s">
        <v>335</v>
      </c>
      <c r="C5" s="179" t="s">
        <v>454</v>
      </c>
      <c r="D5" s="180" t="s">
        <v>337</v>
      </c>
      <c r="E5" s="180" t="s">
        <v>455</v>
      </c>
      <c r="F5" s="181" t="s">
        <v>338</v>
      </c>
      <c r="G5" s="182" t="s">
        <v>339</v>
      </c>
      <c r="H5" s="183" t="s">
        <v>456</v>
      </c>
      <c r="I5" s="184" t="s">
        <v>457</v>
      </c>
      <c r="J5" s="185"/>
      <c r="K5" s="186" t="s">
        <v>458</v>
      </c>
      <c r="L5" s="187" t="s">
        <v>459</v>
      </c>
      <c r="M5" s="187" t="s">
        <v>460</v>
      </c>
      <c r="N5" s="187" t="s">
        <v>461</v>
      </c>
      <c r="O5" s="187" t="s">
        <v>462</v>
      </c>
      <c r="P5" s="187" t="s">
        <v>463</v>
      </c>
      <c r="Q5" s="188" t="s">
        <v>464</v>
      </c>
      <c r="R5" s="189" t="s">
        <v>465</v>
      </c>
      <c r="S5" s="185"/>
      <c r="T5" s="186" t="s">
        <v>466</v>
      </c>
      <c r="U5" s="187" t="s">
        <v>467</v>
      </c>
      <c r="V5" s="190" t="s">
        <v>468</v>
      </c>
      <c r="Y5" s="191"/>
    </row>
    <row r="6" spans="1:25" s="1" customFormat="1" ht="15.75" customHeight="1">
      <c r="A6" s="192"/>
      <c r="B6" s="193">
        <v>1</v>
      </c>
      <c r="C6" s="194" t="s">
        <v>469</v>
      </c>
      <c r="D6" s="195"/>
      <c r="E6" s="196">
        <v>3022</v>
      </c>
      <c r="F6" s="196">
        <v>873</v>
      </c>
      <c r="G6" s="194" t="s">
        <v>470</v>
      </c>
      <c r="H6" s="197">
        <v>6995.039890938991</v>
      </c>
      <c r="I6" s="198">
        <v>2998.050457479826</v>
      </c>
      <c r="J6" s="199"/>
      <c r="K6" s="200">
        <v>1000</v>
      </c>
      <c r="L6" s="201">
        <v>1000</v>
      </c>
      <c r="M6" s="201">
        <v>1000</v>
      </c>
      <c r="N6" s="201">
        <v>1000</v>
      </c>
      <c r="O6" s="201">
        <v>997.5628862390112</v>
      </c>
      <c r="P6" s="201">
        <v>1000</v>
      </c>
      <c r="Q6" s="202">
        <v>764.3838886804677</v>
      </c>
      <c r="R6" s="203">
        <v>997.4770046999798</v>
      </c>
      <c r="S6" s="204"/>
      <c r="T6" s="205">
        <v>998.5521381099369</v>
      </c>
      <c r="U6" s="206">
        <v>999.498319369889</v>
      </c>
      <c r="V6" s="207">
        <v>1000</v>
      </c>
      <c r="X6" s="191"/>
      <c r="Y6" s="191"/>
    </row>
    <row r="7" spans="1:24" s="1" customFormat="1" ht="15.75" customHeight="1">
      <c r="A7" s="192"/>
      <c r="B7" s="208">
        <v>2</v>
      </c>
      <c r="C7" s="209" t="s">
        <v>471</v>
      </c>
      <c r="D7" s="210"/>
      <c r="E7" s="211">
        <v>3009</v>
      </c>
      <c r="F7" s="211">
        <v>542</v>
      </c>
      <c r="G7" s="209" t="s">
        <v>472</v>
      </c>
      <c r="H7" s="203">
        <v>7000</v>
      </c>
      <c r="I7" s="212">
        <v>2991.8408381387226</v>
      </c>
      <c r="J7" s="199"/>
      <c r="K7" s="200">
        <v>1000</v>
      </c>
      <c r="L7" s="201">
        <v>1000</v>
      </c>
      <c r="M7" s="201">
        <v>1000</v>
      </c>
      <c r="N7" s="201">
        <v>1000</v>
      </c>
      <c r="O7" s="202">
        <v>656.2955471608316</v>
      </c>
      <c r="P7" s="201">
        <v>1000</v>
      </c>
      <c r="Q7" s="201">
        <v>1000</v>
      </c>
      <c r="R7" s="203">
        <v>1000</v>
      </c>
      <c r="S7" s="204"/>
      <c r="T7" s="213">
        <v>997.9890807082458</v>
      </c>
      <c r="U7" s="214">
        <v>998.5952942356896</v>
      </c>
      <c r="V7" s="215">
        <v>995.2564631947872</v>
      </c>
      <c r="X7" s="191"/>
    </row>
    <row r="8" spans="1:25" s="1" customFormat="1" ht="15.75" customHeight="1">
      <c r="A8" s="192"/>
      <c r="B8" s="208">
        <v>3</v>
      </c>
      <c r="C8" s="209" t="s">
        <v>473</v>
      </c>
      <c r="D8" s="216"/>
      <c r="E8" s="211">
        <v>3022</v>
      </c>
      <c r="F8" s="211">
        <v>355</v>
      </c>
      <c r="G8" s="209" t="s">
        <v>474</v>
      </c>
      <c r="H8" s="203">
        <v>6974.041637718314</v>
      </c>
      <c r="I8" s="212">
        <v>2984.0376679212027</v>
      </c>
      <c r="J8" s="199"/>
      <c r="K8" s="200">
        <v>989.8087696695089</v>
      </c>
      <c r="L8" s="201">
        <v>995.6801885008654</v>
      </c>
      <c r="M8" s="201">
        <v>988.5526795479401</v>
      </c>
      <c r="N8" s="201">
        <v>1000</v>
      </c>
      <c r="O8" s="201">
        <v>1000</v>
      </c>
      <c r="P8" s="201">
        <v>1000</v>
      </c>
      <c r="Q8" s="202">
        <v>985.7428207503474</v>
      </c>
      <c r="R8" s="203">
        <v>1000</v>
      </c>
      <c r="S8" s="204"/>
      <c r="T8" s="213">
        <v>996.165236159213</v>
      </c>
      <c r="U8" s="214">
        <v>990.8393116941755</v>
      </c>
      <c r="V8" s="215">
        <v>997.0331200678143</v>
      </c>
      <c r="X8" s="191"/>
      <c r="Y8" s="191"/>
    </row>
    <row r="9" spans="1:25" s="1" customFormat="1" ht="15.75" customHeight="1">
      <c r="A9" s="192"/>
      <c r="B9" s="217">
        <v>4</v>
      </c>
      <c r="C9" s="209" t="s">
        <v>475</v>
      </c>
      <c r="D9" s="210"/>
      <c r="E9" s="211">
        <v>3022</v>
      </c>
      <c r="F9" s="211">
        <v>154</v>
      </c>
      <c r="G9" s="209" t="s">
        <v>476</v>
      </c>
      <c r="H9" s="203">
        <v>6910.534406137875</v>
      </c>
      <c r="I9" s="212">
        <v>2950.956787512292</v>
      </c>
      <c r="J9" s="199"/>
      <c r="K9" s="200">
        <v>994.6208571924346</v>
      </c>
      <c r="L9" s="201">
        <v>984.190349916412</v>
      </c>
      <c r="M9" s="201">
        <v>973.6201239518774</v>
      </c>
      <c r="N9" s="201">
        <v>994.7233355439579</v>
      </c>
      <c r="O9" s="202">
        <v>804.8299428938377</v>
      </c>
      <c r="P9" s="201">
        <v>1000</v>
      </c>
      <c r="Q9" s="201">
        <v>991.1510854087355</v>
      </c>
      <c r="R9" s="203">
        <v>972.2286541244572</v>
      </c>
      <c r="S9" s="204"/>
      <c r="T9" s="213">
        <v>986.5670591310818</v>
      </c>
      <c r="U9" s="214">
        <v>967.3405909797823</v>
      </c>
      <c r="V9" s="215">
        <v>997.0491374014282</v>
      </c>
      <c r="X9" s="191"/>
      <c r="Y9" s="191"/>
    </row>
    <row r="10" spans="1:25" s="1" customFormat="1" ht="15.75" customHeight="1">
      <c r="A10" s="192"/>
      <c r="B10" s="217">
        <v>5</v>
      </c>
      <c r="C10" s="209" t="s">
        <v>477</v>
      </c>
      <c r="D10" s="210"/>
      <c r="E10" s="211">
        <v>3022</v>
      </c>
      <c r="F10" s="211">
        <v>414</v>
      </c>
      <c r="G10" s="209" t="s">
        <v>478</v>
      </c>
      <c r="H10" s="203">
        <v>6975.521429220259</v>
      </c>
      <c r="I10" s="212">
        <v>2902.1297356029813</v>
      </c>
      <c r="J10" s="199"/>
      <c r="K10" s="200">
        <v>993.7873873873875</v>
      </c>
      <c r="L10" s="201">
        <v>993.0912105653571</v>
      </c>
      <c r="M10" s="202">
        <v>991.564661284255</v>
      </c>
      <c r="N10" s="201">
        <v>1000</v>
      </c>
      <c r="O10" s="201">
        <v>992.8779069767443</v>
      </c>
      <c r="P10" s="201">
        <v>995.7649242907698</v>
      </c>
      <c r="Q10" s="201">
        <v>1000</v>
      </c>
      <c r="R10" s="203">
        <v>1000</v>
      </c>
      <c r="S10" s="204"/>
      <c r="T10" s="213">
        <v>999.276563677468</v>
      </c>
      <c r="U10" s="214">
        <v>1000</v>
      </c>
      <c r="V10" s="215">
        <v>902.8531719255134</v>
      </c>
      <c r="X10" s="191"/>
      <c r="Y10" s="191"/>
    </row>
    <row r="11" spans="1:25" s="1" customFormat="1" ht="15.75" customHeight="1">
      <c r="A11" s="192"/>
      <c r="B11" s="218">
        <v>6</v>
      </c>
      <c r="C11" s="209" t="s">
        <v>479</v>
      </c>
      <c r="D11" s="219"/>
      <c r="E11" s="211">
        <v>3022</v>
      </c>
      <c r="F11" s="211">
        <v>414</v>
      </c>
      <c r="G11" s="209" t="s">
        <v>478</v>
      </c>
      <c r="H11" s="203">
        <v>6863.465178720515</v>
      </c>
      <c r="I11" s="212">
        <v>2822.308624652727</v>
      </c>
      <c r="J11" s="199"/>
      <c r="K11" s="200">
        <v>997.0902879312092</v>
      </c>
      <c r="L11" s="201">
        <v>1000</v>
      </c>
      <c r="M11" s="201">
        <v>1000</v>
      </c>
      <c r="N11" s="202">
        <v>718.8225622683416</v>
      </c>
      <c r="O11" s="201">
        <v>895.6572427863597</v>
      </c>
      <c r="P11" s="201">
        <v>984.4515287639473</v>
      </c>
      <c r="Q11" s="201">
        <v>986.2661192389984</v>
      </c>
      <c r="R11" s="203">
        <v>1000</v>
      </c>
      <c r="S11" s="204"/>
      <c r="T11" s="213">
        <v>873.0205013221794</v>
      </c>
      <c r="U11" s="214">
        <v>955.1999197310992</v>
      </c>
      <c r="V11" s="215">
        <v>994.0882035994481</v>
      </c>
      <c r="X11" s="191"/>
      <c r="Y11" s="191"/>
    </row>
    <row r="12" spans="1:24" s="1" customFormat="1" ht="15.75" customHeight="1">
      <c r="A12" s="192"/>
      <c r="B12" s="218">
        <v>7</v>
      </c>
      <c r="C12" s="209" t="s">
        <v>480</v>
      </c>
      <c r="D12" s="219"/>
      <c r="E12" s="211">
        <v>3014</v>
      </c>
      <c r="F12" s="211">
        <v>494</v>
      </c>
      <c r="G12" s="209" t="s">
        <v>481</v>
      </c>
      <c r="H12" s="203">
        <v>6903.218795216862</v>
      </c>
      <c r="I12" s="212">
        <v>2626.0275638656435</v>
      </c>
      <c r="J12" s="199"/>
      <c r="K12" s="200">
        <v>993.1305768869221</v>
      </c>
      <c r="L12" s="201">
        <v>918.6101856258924</v>
      </c>
      <c r="M12" s="201">
        <v>1000</v>
      </c>
      <c r="N12" s="202">
        <v>759.4658862264496</v>
      </c>
      <c r="O12" s="201">
        <v>992.6505692915322</v>
      </c>
      <c r="P12" s="201">
        <v>998.8274634125158</v>
      </c>
      <c r="Q12" s="201">
        <v>1000</v>
      </c>
      <c r="R12" s="203">
        <v>1000</v>
      </c>
      <c r="S12" s="204"/>
      <c r="T12" s="213">
        <v>1000</v>
      </c>
      <c r="U12" s="214">
        <v>983.4545728189435</v>
      </c>
      <c r="V12" s="215">
        <v>642.5729910467002</v>
      </c>
      <c r="X12" s="191"/>
    </row>
    <row r="13" spans="1:22" s="1" customFormat="1" ht="15.75" customHeight="1" thickBot="1">
      <c r="A13" s="192"/>
      <c r="B13" s="220">
        <v>8</v>
      </c>
      <c r="C13" s="221" t="s">
        <v>482</v>
      </c>
      <c r="D13" s="222"/>
      <c r="E13" s="223">
        <v>3009</v>
      </c>
      <c r="F13" s="223">
        <v>542</v>
      </c>
      <c r="G13" s="221" t="s">
        <v>472</v>
      </c>
      <c r="H13" s="224">
        <v>6864.167322552502</v>
      </c>
      <c r="I13" s="225">
        <v>2514.835717453083</v>
      </c>
      <c r="J13" s="199"/>
      <c r="K13" s="226">
        <v>694.3281858854092</v>
      </c>
      <c r="L13" s="201">
        <v>995.0954151535756</v>
      </c>
      <c r="M13" s="201">
        <v>1000</v>
      </c>
      <c r="N13" s="201">
        <v>1000</v>
      </c>
      <c r="O13" s="201">
        <v>869.0719073989258</v>
      </c>
      <c r="P13" s="201">
        <v>1000</v>
      </c>
      <c r="Q13" s="201">
        <v>1000</v>
      </c>
      <c r="R13" s="203">
        <v>1000</v>
      </c>
      <c r="S13" s="204"/>
      <c r="T13" s="227">
        <v>999.2660144585097</v>
      </c>
      <c r="U13" s="228">
        <v>517.5738724727837</v>
      </c>
      <c r="V13" s="229">
        <v>997.9958305217892</v>
      </c>
    </row>
    <row r="14" spans="1:22" s="1" customFormat="1" ht="15.75" customHeight="1">
      <c r="A14" s="192"/>
      <c r="B14" s="230">
        <v>9</v>
      </c>
      <c r="C14" s="231" t="s">
        <v>483</v>
      </c>
      <c r="D14" s="232"/>
      <c r="E14" s="233">
        <v>3006</v>
      </c>
      <c r="F14" s="233">
        <v>882</v>
      </c>
      <c r="G14" s="231" t="s">
        <v>484</v>
      </c>
      <c r="H14" s="234">
        <v>6815.015260239561</v>
      </c>
      <c r="I14" s="235"/>
      <c r="J14" s="199"/>
      <c r="K14" s="200">
        <v>990.6865084530059</v>
      </c>
      <c r="L14" s="201">
        <v>985.8909321496512</v>
      </c>
      <c r="M14" s="201">
        <v>998.1188479766679</v>
      </c>
      <c r="N14" s="201">
        <v>984.4439318358757</v>
      </c>
      <c r="O14" s="201">
        <v>863.5741693685119</v>
      </c>
      <c r="P14" s="202">
        <v>0</v>
      </c>
      <c r="Q14" s="201">
        <v>996.3674406439801</v>
      </c>
      <c r="R14" s="203">
        <v>995.933429811867</v>
      </c>
      <c r="S14" s="204"/>
      <c r="T14" s="204"/>
      <c r="U14" s="236"/>
      <c r="V14" s="237"/>
    </row>
    <row r="15" spans="1:22" s="1" customFormat="1" ht="15.75" customHeight="1">
      <c r="A15" s="192"/>
      <c r="B15" s="217">
        <v>10</v>
      </c>
      <c r="C15" s="209" t="s">
        <v>485</v>
      </c>
      <c r="D15" s="210"/>
      <c r="E15" s="211">
        <v>3022</v>
      </c>
      <c r="F15" s="211">
        <v>414</v>
      </c>
      <c r="G15" s="209" t="s">
        <v>478</v>
      </c>
      <c r="H15" s="203">
        <v>6770.585486282253</v>
      </c>
      <c r="I15" s="235"/>
      <c r="J15" s="199"/>
      <c r="K15" s="200">
        <v>1000</v>
      </c>
      <c r="L15" s="201">
        <v>808.8139846826186</v>
      </c>
      <c r="M15" s="202">
        <v>806.7514107859679</v>
      </c>
      <c r="N15" s="201">
        <v>985.6843019468771</v>
      </c>
      <c r="O15" s="201">
        <v>1000</v>
      </c>
      <c r="P15" s="201">
        <v>987.3047581824236</v>
      </c>
      <c r="Q15" s="201">
        <v>994.6199236376258</v>
      </c>
      <c r="R15" s="203">
        <v>994.1625178327073</v>
      </c>
      <c r="S15" s="204"/>
      <c r="T15" s="204"/>
      <c r="U15" s="204"/>
      <c r="V15" s="237"/>
    </row>
    <row r="16" spans="1:22" s="1" customFormat="1" ht="15.75" customHeight="1">
      <c r="A16" s="192"/>
      <c r="B16" s="217">
        <v>11</v>
      </c>
      <c r="C16" s="209" t="s">
        <v>486</v>
      </c>
      <c r="D16" s="210" t="s">
        <v>353</v>
      </c>
      <c r="E16" s="211">
        <v>3022</v>
      </c>
      <c r="F16" s="211">
        <v>154</v>
      </c>
      <c r="G16" s="209" t="s">
        <v>476</v>
      </c>
      <c r="H16" s="203">
        <v>6545.2202049349</v>
      </c>
      <c r="I16" s="235"/>
      <c r="J16" s="199"/>
      <c r="K16" s="200">
        <v>990.5575799641391</v>
      </c>
      <c r="L16" s="201">
        <v>997.0474015679316</v>
      </c>
      <c r="M16" s="201">
        <v>992.0588748618303</v>
      </c>
      <c r="N16" s="201">
        <v>962.2992416596984</v>
      </c>
      <c r="O16" s="201">
        <v>1000</v>
      </c>
      <c r="P16" s="202">
        <v>589.8376419354367</v>
      </c>
      <c r="Q16" s="201">
        <v>986.3473331019321</v>
      </c>
      <c r="R16" s="203">
        <v>616.9097737793693</v>
      </c>
      <c r="S16" s="204"/>
      <c r="T16" s="204"/>
      <c r="U16" s="204"/>
      <c r="V16" s="237"/>
    </row>
    <row r="17" spans="1:22" s="1" customFormat="1" ht="15.75" customHeight="1">
      <c r="A17" s="192"/>
      <c r="B17" s="238">
        <v>12</v>
      </c>
      <c r="C17" s="209" t="s">
        <v>487</v>
      </c>
      <c r="D17" s="210"/>
      <c r="E17" s="211">
        <v>3009</v>
      </c>
      <c r="F17" s="211">
        <v>39</v>
      </c>
      <c r="G17" s="209" t="s">
        <v>488</v>
      </c>
      <c r="H17" s="203">
        <v>6533.64163478041</v>
      </c>
      <c r="I17" s="235"/>
      <c r="J17" s="199"/>
      <c r="K17" s="200">
        <v>997.2959685349067</v>
      </c>
      <c r="L17" s="201">
        <v>1000</v>
      </c>
      <c r="M17" s="202">
        <v>392.6930013380651</v>
      </c>
      <c r="N17" s="201">
        <v>633.110066979906</v>
      </c>
      <c r="O17" s="201">
        <v>1000</v>
      </c>
      <c r="P17" s="201">
        <v>938.2157316367843</v>
      </c>
      <c r="Q17" s="201">
        <v>992.0519601290285</v>
      </c>
      <c r="R17" s="203">
        <v>972.9679074997838</v>
      </c>
      <c r="S17" s="204"/>
      <c r="T17" s="204"/>
      <c r="U17" s="239"/>
      <c r="V17" s="237"/>
    </row>
    <row r="18" spans="1:22" s="1" customFormat="1" ht="15.75" customHeight="1">
      <c r="A18" s="192"/>
      <c r="B18" s="217">
        <v>13</v>
      </c>
      <c r="C18" s="209" t="s">
        <v>489</v>
      </c>
      <c r="D18" s="210"/>
      <c r="E18" s="211">
        <v>3022</v>
      </c>
      <c r="F18" s="211">
        <v>873</v>
      </c>
      <c r="G18" s="209" t="s">
        <v>470</v>
      </c>
      <c r="H18" s="203">
        <v>6527.630094328187</v>
      </c>
      <c r="I18" s="235"/>
      <c r="J18" s="199"/>
      <c r="K18" s="200">
        <v>1000</v>
      </c>
      <c r="L18" s="201">
        <v>855.739691056207</v>
      </c>
      <c r="M18" s="201">
        <v>1000</v>
      </c>
      <c r="N18" s="201">
        <v>889.9330200939719</v>
      </c>
      <c r="O18" s="202">
        <v>641.8365708781506</v>
      </c>
      <c r="P18" s="201">
        <v>1000</v>
      </c>
      <c r="Q18" s="201">
        <v>994.2005090824944</v>
      </c>
      <c r="R18" s="203">
        <v>787.7568740955137</v>
      </c>
      <c r="S18" s="204"/>
      <c r="T18" s="204"/>
      <c r="U18" s="239"/>
      <c r="V18" s="237"/>
    </row>
    <row r="19" spans="1:22" s="1" customFormat="1" ht="15.75" customHeight="1">
      <c r="A19" s="192"/>
      <c r="B19" s="238">
        <v>14</v>
      </c>
      <c r="C19" s="209" t="s">
        <v>490</v>
      </c>
      <c r="D19" s="210"/>
      <c r="E19" s="211">
        <v>3017</v>
      </c>
      <c r="F19" s="211">
        <v>70</v>
      </c>
      <c r="G19" s="209" t="s">
        <v>491</v>
      </c>
      <c r="H19" s="203">
        <v>6519.941514575697</v>
      </c>
      <c r="I19" s="235"/>
      <c r="J19" s="199"/>
      <c r="K19" s="200">
        <v>994.9383198114162</v>
      </c>
      <c r="L19" s="202">
        <v>322.29663959553113</v>
      </c>
      <c r="M19" s="201">
        <v>912.458549072081</v>
      </c>
      <c r="N19" s="201">
        <v>993.2095383639456</v>
      </c>
      <c r="O19" s="201">
        <v>938.8738510961064</v>
      </c>
      <c r="P19" s="201">
        <v>686.1571737563086</v>
      </c>
      <c r="Q19" s="201">
        <v>996.7432839277444</v>
      </c>
      <c r="R19" s="203">
        <v>997.5607985480945</v>
      </c>
      <c r="S19" s="204"/>
      <c r="T19" s="204"/>
      <c r="U19" s="239"/>
      <c r="V19" s="237"/>
    </row>
    <row r="20" spans="1:22" s="1" customFormat="1" ht="15.75" customHeight="1">
      <c r="A20" s="192"/>
      <c r="B20" s="217">
        <v>15</v>
      </c>
      <c r="C20" s="209" t="s">
        <v>492</v>
      </c>
      <c r="D20" s="210"/>
      <c r="E20" s="211">
        <v>3022</v>
      </c>
      <c r="F20" s="211">
        <v>154</v>
      </c>
      <c r="G20" s="209" t="s">
        <v>476</v>
      </c>
      <c r="H20" s="203">
        <v>6455.246641930281</v>
      </c>
      <c r="I20" s="235"/>
      <c r="J20" s="199"/>
      <c r="K20" s="200">
        <v>1000</v>
      </c>
      <c r="L20" s="201">
        <v>1000</v>
      </c>
      <c r="M20" s="201">
        <v>1000</v>
      </c>
      <c r="N20" s="201">
        <v>1000</v>
      </c>
      <c r="O20" s="201">
        <v>1000</v>
      </c>
      <c r="P20" s="202">
        <v>479.46613395868627</v>
      </c>
      <c r="Q20" s="201">
        <v>899.7994827235477</v>
      </c>
      <c r="R20" s="203">
        <v>555.447159206733</v>
      </c>
      <c r="S20" s="204"/>
      <c r="T20" s="204"/>
      <c r="U20" s="239"/>
      <c r="V20" s="237"/>
    </row>
    <row r="21" spans="1:22" s="1" customFormat="1" ht="15.75" customHeight="1">
      <c r="A21" s="192"/>
      <c r="B21" s="217">
        <v>16</v>
      </c>
      <c r="C21" s="209" t="s">
        <v>493</v>
      </c>
      <c r="D21" s="210"/>
      <c r="E21" s="211">
        <v>3009</v>
      </c>
      <c r="F21" s="211">
        <v>542</v>
      </c>
      <c r="G21" s="209" t="s">
        <v>472</v>
      </c>
      <c r="H21" s="203">
        <v>6402.337533378007</v>
      </c>
      <c r="I21" s="235"/>
      <c r="J21" s="199"/>
      <c r="K21" s="200">
        <v>990.7298942831937</v>
      </c>
      <c r="L21" s="202">
        <v>669.2798859686123</v>
      </c>
      <c r="M21" s="201">
        <v>710.3322424480069</v>
      </c>
      <c r="N21" s="201">
        <v>980.3638880078429</v>
      </c>
      <c r="O21" s="201">
        <v>825.1308139534884</v>
      </c>
      <c r="P21" s="201">
        <v>979.8642173680173</v>
      </c>
      <c r="Q21" s="201">
        <v>985.1384953449373</v>
      </c>
      <c r="R21" s="203">
        <v>930.7779819725212</v>
      </c>
      <c r="S21" s="204"/>
      <c r="T21" s="204"/>
      <c r="U21" s="239"/>
      <c r="V21" s="237"/>
    </row>
    <row r="22" spans="1:22" s="1" customFormat="1" ht="15.75" customHeight="1">
      <c r="A22" s="192"/>
      <c r="B22" s="217">
        <v>17</v>
      </c>
      <c r="C22" s="209" t="s">
        <v>494</v>
      </c>
      <c r="D22" s="216"/>
      <c r="E22" s="211">
        <v>3016</v>
      </c>
      <c r="F22" s="211">
        <v>233</v>
      </c>
      <c r="G22" s="209" t="s">
        <v>495</v>
      </c>
      <c r="H22" s="203">
        <v>6347.741563031516</v>
      </c>
      <c r="I22" s="235"/>
      <c r="J22" s="199"/>
      <c r="K22" s="200">
        <v>963.5269787554051</v>
      </c>
      <c r="L22" s="201">
        <v>883.5677638784805</v>
      </c>
      <c r="M22" s="201">
        <v>840.4375379807275</v>
      </c>
      <c r="N22" s="202">
        <v>605.818254523643</v>
      </c>
      <c r="O22" s="201">
        <v>961.686046511628</v>
      </c>
      <c r="P22" s="201">
        <v>985.4808123796703</v>
      </c>
      <c r="Q22" s="201">
        <v>749.8120626843232</v>
      </c>
      <c r="R22" s="203">
        <v>963.2303608412823</v>
      </c>
      <c r="S22" s="204"/>
      <c r="T22" s="204"/>
      <c r="U22" s="239"/>
      <c r="V22" s="237"/>
    </row>
    <row r="23" spans="1:22" s="1" customFormat="1" ht="15.75" customHeight="1">
      <c r="A23" s="192"/>
      <c r="B23" s="217">
        <v>18</v>
      </c>
      <c r="C23" s="209" t="s">
        <v>496</v>
      </c>
      <c r="D23" s="210"/>
      <c r="E23" s="211">
        <v>3006</v>
      </c>
      <c r="F23" s="211">
        <v>882</v>
      </c>
      <c r="G23" s="209" t="s">
        <v>484</v>
      </c>
      <c r="H23" s="203">
        <v>6282.4106175502375</v>
      </c>
      <c r="I23" s="235"/>
      <c r="J23" s="199"/>
      <c r="K23" s="200">
        <v>989.7653411311687</v>
      </c>
      <c r="L23" s="201">
        <v>957.6816794224453</v>
      </c>
      <c r="M23" s="201">
        <v>991.0293138872009</v>
      </c>
      <c r="N23" s="201">
        <v>656.1019006601592</v>
      </c>
      <c r="O23" s="201">
        <v>856.6612389055799</v>
      </c>
      <c r="P23" s="201">
        <v>993.6161896903636</v>
      </c>
      <c r="Q23" s="202">
        <v>562.2361649222229</v>
      </c>
      <c r="R23" s="203">
        <v>837.5549538533205</v>
      </c>
      <c r="S23" s="204"/>
      <c r="T23" s="204"/>
      <c r="U23" s="239"/>
      <c r="V23" s="237"/>
    </row>
    <row r="24" spans="1:22" s="1" customFormat="1" ht="15.75" customHeight="1">
      <c r="A24" s="192"/>
      <c r="B24" s="217">
        <v>19</v>
      </c>
      <c r="C24" s="209" t="s">
        <v>497</v>
      </c>
      <c r="D24" s="210"/>
      <c r="E24" s="211">
        <v>3022</v>
      </c>
      <c r="F24" s="211">
        <v>154</v>
      </c>
      <c r="G24" s="209" t="s">
        <v>476</v>
      </c>
      <c r="H24" s="203">
        <v>6265.308248557157</v>
      </c>
      <c r="I24" s="235"/>
      <c r="J24" s="199"/>
      <c r="K24" s="200">
        <v>1000</v>
      </c>
      <c r="L24" s="201">
        <v>973.2230356834034</v>
      </c>
      <c r="M24" s="201">
        <v>862.5314697456377</v>
      </c>
      <c r="N24" s="201">
        <v>734.7736417785599</v>
      </c>
      <c r="O24" s="201">
        <v>709.663988008494</v>
      </c>
      <c r="P24" s="201">
        <v>989.9062725306417</v>
      </c>
      <c r="Q24" s="202">
        <v>644.7426758978205</v>
      </c>
      <c r="R24" s="203">
        <v>995.2098408104198</v>
      </c>
      <c r="S24" s="204"/>
      <c r="T24" s="204"/>
      <c r="U24" s="239"/>
      <c r="V24" s="237"/>
    </row>
    <row r="25" spans="1:22" s="1" customFormat="1" ht="15.75" customHeight="1">
      <c r="A25" s="192"/>
      <c r="B25" s="217">
        <v>20</v>
      </c>
      <c r="C25" s="209" t="s">
        <v>498</v>
      </c>
      <c r="D25" s="210"/>
      <c r="E25" s="211">
        <v>3022</v>
      </c>
      <c r="F25" s="211">
        <v>352</v>
      </c>
      <c r="G25" s="209" t="s">
        <v>499</v>
      </c>
      <c r="H25" s="203">
        <v>6241.145422511</v>
      </c>
      <c r="I25" s="235"/>
      <c r="J25" s="199"/>
      <c r="K25" s="200">
        <v>981.2283974720523</v>
      </c>
      <c r="L25" s="201">
        <v>613.9094303438858</v>
      </c>
      <c r="M25" s="202">
        <v>485.0539157584342</v>
      </c>
      <c r="N25" s="201">
        <v>984.7</v>
      </c>
      <c r="O25" s="201">
        <v>1000</v>
      </c>
      <c r="P25" s="201">
        <v>990.456911509543</v>
      </c>
      <c r="Q25" s="201">
        <v>680.5499334991036</v>
      </c>
      <c r="R25" s="203">
        <v>990.3007496864152</v>
      </c>
      <c r="S25" s="204"/>
      <c r="T25" s="204"/>
      <c r="U25" s="204"/>
      <c r="V25" s="237"/>
    </row>
    <row r="26" spans="1:22" s="1" customFormat="1" ht="15.75" customHeight="1">
      <c r="A26" s="192"/>
      <c r="B26" s="238">
        <v>21</v>
      </c>
      <c r="C26" s="209" t="s">
        <v>500</v>
      </c>
      <c r="D26" s="210"/>
      <c r="E26" s="211">
        <v>3002</v>
      </c>
      <c r="F26" s="211">
        <v>110</v>
      </c>
      <c r="G26" s="209" t="s">
        <v>501</v>
      </c>
      <c r="H26" s="203">
        <v>6123.366340860245</v>
      </c>
      <c r="I26" s="235"/>
      <c r="J26" s="199"/>
      <c r="K26" s="200">
        <v>654.1889161495166</v>
      </c>
      <c r="L26" s="201">
        <v>982.749178532311</v>
      </c>
      <c r="M26" s="201">
        <v>999.270871308786</v>
      </c>
      <c r="N26" s="202">
        <v>369.2977775213811</v>
      </c>
      <c r="O26" s="201">
        <v>726.782139437723</v>
      </c>
      <c r="P26" s="201">
        <v>966.599043616867</v>
      </c>
      <c r="Q26" s="201">
        <v>992.4152160646305</v>
      </c>
      <c r="R26" s="203">
        <v>801.3609757504108</v>
      </c>
      <c r="S26" s="204"/>
      <c r="T26" s="204"/>
      <c r="U26" s="236"/>
      <c r="V26" s="237"/>
    </row>
    <row r="27" spans="1:22" s="1" customFormat="1" ht="15.75" customHeight="1">
      <c r="A27" s="192"/>
      <c r="B27" s="217">
        <v>22</v>
      </c>
      <c r="C27" s="209" t="s">
        <v>502</v>
      </c>
      <c r="D27" s="210"/>
      <c r="E27" s="211">
        <v>3014</v>
      </c>
      <c r="F27" s="211">
        <v>494</v>
      </c>
      <c r="G27" s="209" t="s">
        <v>481</v>
      </c>
      <c r="H27" s="203">
        <v>6080.783395581991</v>
      </c>
      <c r="I27" s="235"/>
      <c r="J27" s="199"/>
      <c r="K27" s="200">
        <v>990.2597402597402</v>
      </c>
      <c r="L27" s="201">
        <v>980.4808517446512</v>
      </c>
      <c r="M27" s="201">
        <v>715.5202316497504</v>
      </c>
      <c r="N27" s="201">
        <v>958.6</v>
      </c>
      <c r="O27" s="202">
        <v>668.4799120383096</v>
      </c>
      <c r="P27" s="201">
        <v>983.7726726596316</v>
      </c>
      <c r="Q27" s="201">
        <v>710.981321922165</v>
      </c>
      <c r="R27" s="203">
        <v>741.1685773460518</v>
      </c>
      <c r="S27" s="204"/>
      <c r="T27" s="204"/>
      <c r="U27" s="204"/>
      <c r="V27" s="237"/>
    </row>
    <row r="28" spans="1:22" s="1" customFormat="1" ht="15.75" customHeight="1">
      <c r="A28" s="192"/>
      <c r="B28" s="217">
        <v>23</v>
      </c>
      <c r="C28" s="209" t="s">
        <v>503</v>
      </c>
      <c r="D28" s="210"/>
      <c r="E28" s="211">
        <v>3021</v>
      </c>
      <c r="F28" s="211">
        <v>553</v>
      </c>
      <c r="G28" s="209" t="s">
        <v>504</v>
      </c>
      <c r="H28" s="203">
        <v>6039.206618532723</v>
      </c>
      <c r="I28" s="235"/>
      <c r="J28" s="199"/>
      <c r="K28" s="200">
        <v>765.0981305689826</v>
      </c>
      <c r="L28" s="202">
        <v>0</v>
      </c>
      <c r="M28" s="201">
        <v>739.3364928909953</v>
      </c>
      <c r="N28" s="201">
        <v>636.9955268802901</v>
      </c>
      <c r="O28" s="201">
        <v>958.1048539182407</v>
      </c>
      <c r="P28" s="201">
        <v>993.5023495967976</v>
      </c>
      <c r="Q28" s="201">
        <v>968.1084832012953</v>
      </c>
      <c r="R28" s="203">
        <v>978.0607814761216</v>
      </c>
      <c r="S28" s="204"/>
      <c r="T28" s="204"/>
      <c r="U28" s="204"/>
      <c r="V28" s="237"/>
    </row>
    <row r="29" spans="1:22" s="1" customFormat="1" ht="15.75" customHeight="1">
      <c r="A29" s="192"/>
      <c r="B29" s="217">
        <v>24</v>
      </c>
      <c r="C29" s="209" t="s">
        <v>505</v>
      </c>
      <c r="D29" s="210"/>
      <c r="E29" s="211">
        <v>3021</v>
      </c>
      <c r="F29" s="211">
        <v>572</v>
      </c>
      <c r="G29" s="209" t="s">
        <v>506</v>
      </c>
      <c r="H29" s="203">
        <v>5997.377929107247</v>
      </c>
      <c r="I29" s="235"/>
      <c r="J29" s="199"/>
      <c r="K29" s="200">
        <v>987.1885811896526</v>
      </c>
      <c r="L29" s="201">
        <v>1000</v>
      </c>
      <c r="M29" s="201">
        <v>993.2864542639696</v>
      </c>
      <c r="N29" s="201">
        <v>805.4280958239849</v>
      </c>
      <c r="O29" s="201">
        <v>586.488525256042</v>
      </c>
      <c r="P29" s="202">
        <v>556.7598898710332</v>
      </c>
      <c r="Q29" s="201">
        <v>980.0352743884808</v>
      </c>
      <c r="R29" s="203">
        <v>644.9509981851179</v>
      </c>
      <c r="S29" s="204"/>
      <c r="T29" s="204"/>
      <c r="U29" s="204"/>
      <c r="V29" s="237"/>
    </row>
    <row r="30" spans="1:22" s="1" customFormat="1" ht="15.75" customHeight="1">
      <c r="A30" s="192"/>
      <c r="B30" s="218">
        <v>25</v>
      </c>
      <c r="C30" s="209" t="s">
        <v>507</v>
      </c>
      <c r="D30" s="240"/>
      <c r="E30" s="211">
        <v>3021</v>
      </c>
      <c r="F30" s="211">
        <v>572</v>
      </c>
      <c r="G30" s="209" t="s">
        <v>506</v>
      </c>
      <c r="H30" s="203">
        <v>5974.937486218712</v>
      </c>
      <c r="I30" s="235"/>
      <c r="J30" s="199"/>
      <c r="K30" s="200">
        <v>780.5396494881138</v>
      </c>
      <c r="L30" s="201">
        <v>581.5991237677985</v>
      </c>
      <c r="M30" s="202">
        <v>335.5641640889249</v>
      </c>
      <c r="N30" s="201">
        <v>984.3285949078746</v>
      </c>
      <c r="O30" s="201">
        <v>756.8286585785382</v>
      </c>
      <c r="P30" s="201">
        <v>924.305957200694</v>
      </c>
      <c r="Q30" s="201">
        <v>963.8142658638258</v>
      </c>
      <c r="R30" s="203">
        <v>983.5212364118682</v>
      </c>
      <c r="S30" s="204"/>
      <c r="T30" s="204"/>
      <c r="U30" s="204"/>
      <c r="V30" s="237"/>
    </row>
    <row r="31" spans="1:22" s="1" customFormat="1" ht="15.75" customHeight="1">
      <c r="A31" s="192"/>
      <c r="B31" s="217">
        <v>26</v>
      </c>
      <c r="C31" s="209" t="s">
        <v>508</v>
      </c>
      <c r="D31" s="216"/>
      <c r="E31" s="211">
        <v>3022</v>
      </c>
      <c r="F31" s="211">
        <v>355</v>
      </c>
      <c r="G31" s="209" t="s">
        <v>474</v>
      </c>
      <c r="H31" s="203">
        <v>5919.549024837401</v>
      </c>
      <c r="I31" s="235"/>
      <c r="J31" s="199"/>
      <c r="K31" s="200">
        <v>993.810288226532</v>
      </c>
      <c r="L31" s="202">
        <v>281.98227188953575</v>
      </c>
      <c r="M31" s="201">
        <v>691.8438636923657</v>
      </c>
      <c r="N31" s="201">
        <v>587.6249230922726</v>
      </c>
      <c r="O31" s="201">
        <v>940.5523255813954</v>
      </c>
      <c r="P31" s="201">
        <v>988.8392213410237</v>
      </c>
      <c r="Q31" s="201">
        <v>1000</v>
      </c>
      <c r="R31" s="203">
        <v>716.8784029038112</v>
      </c>
      <c r="S31" s="204"/>
      <c r="T31" s="204"/>
      <c r="U31" s="204"/>
      <c r="V31" s="237"/>
    </row>
    <row r="32" spans="1:22" s="1" customFormat="1" ht="15.75" customHeight="1">
      <c r="A32" s="192"/>
      <c r="B32" s="217">
        <v>27</v>
      </c>
      <c r="C32" s="209" t="s">
        <v>509</v>
      </c>
      <c r="D32" s="216"/>
      <c r="E32" s="211">
        <v>3022</v>
      </c>
      <c r="F32" s="211">
        <v>352</v>
      </c>
      <c r="G32" s="209" t="s">
        <v>499</v>
      </c>
      <c r="H32" s="203">
        <v>5769.014249209642</v>
      </c>
      <c r="I32" s="235"/>
      <c r="J32" s="199"/>
      <c r="K32" s="200">
        <v>998.398462524023</v>
      </c>
      <c r="L32" s="201">
        <v>981.5101491630376</v>
      </c>
      <c r="M32" s="202">
        <v>518.7778115986143</v>
      </c>
      <c r="N32" s="201">
        <v>627.5082086829624</v>
      </c>
      <c r="O32" s="201">
        <v>983.0152920241317</v>
      </c>
      <c r="P32" s="201">
        <v>849.055225123851</v>
      </c>
      <c r="Q32" s="201">
        <v>694.7239180109817</v>
      </c>
      <c r="R32" s="203">
        <v>634.8029936806547</v>
      </c>
      <c r="S32" s="204"/>
      <c r="T32" s="204"/>
      <c r="U32" s="204"/>
      <c r="V32" s="237"/>
    </row>
    <row r="33" spans="1:22" s="1" customFormat="1" ht="15.75" customHeight="1">
      <c r="A33" s="192"/>
      <c r="B33" s="238">
        <v>28</v>
      </c>
      <c r="C33" s="209" t="s">
        <v>510</v>
      </c>
      <c r="D33" s="216"/>
      <c r="E33" s="211">
        <v>3022</v>
      </c>
      <c r="F33" s="211">
        <v>154</v>
      </c>
      <c r="G33" s="209" t="s">
        <v>476</v>
      </c>
      <c r="H33" s="203">
        <v>5535.300857047181</v>
      </c>
      <c r="I33" s="235"/>
      <c r="J33" s="199"/>
      <c r="K33" s="200">
        <v>601.571171171171</v>
      </c>
      <c r="L33" s="201">
        <v>693.4956632912496</v>
      </c>
      <c r="M33" s="201">
        <v>749.9208228392175</v>
      </c>
      <c r="N33" s="202">
        <v>526.2502714047912</v>
      </c>
      <c r="O33" s="201">
        <v>829.7688806924657</v>
      </c>
      <c r="P33" s="201">
        <v>997.2152926843418</v>
      </c>
      <c r="Q33" s="201">
        <v>886.2400971491354</v>
      </c>
      <c r="R33" s="203">
        <v>777.0889292196007</v>
      </c>
      <c r="S33" s="204"/>
      <c r="T33" s="204"/>
      <c r="U33" s="204"/>
      <c r="V33" s="237"/>
    </row>
    <row r="34" spans="1:22" s="1" customFormat="1" ht="15.75" customHeight="1">
      <c r="A34" s="192"/>
      <c r="B34" s="217">
        <v>29</v>
      </c>
      <c r="C34" s="209" t="s">
        <v>511</v>
      </c>
      <c r="D34" s="210"/>
      <c r="E34" s="211">
        <v>3022</v>
      </c>
      <c r="F34" s="211">
        <v>154</v>
      </c>
      <c r="G34" s="209" t="s">
        <v>476</v>
      </c>
      <c r="H34" s="203">
        <v>5534.504674123514</v>
      </c>
      <c r="I34" s="235"/>
      <c r="J34" s="199"/>
      <c r="K34" s="200">
        <v>510.53543079809504</v>
      </c>
      <c r="L34" s="201">
        <v>985.3441166683544</v>
      </c>
      <c r="M34" s="201">
        <v>676.436056876984</v>
      </c>
      <c r="N34" s="202">
        <v>408.50059031877214</v>
      </c>
      <c r="O34" s="201">
        <v>786.9701453564278</v>
      </c>
      <c r="P34" s="201">
        <v>622.0547746703376</v>
      </c>
      <c r="Q34" s="201">
        <v>956.5771190365911</v>
      </c>
      <c r="R34" s="203">
        <v>996.5870307167235</v>
      </c>
      <c r="S34" s="204"/>
      <c r="T34" s="204"/>
      <c r="U34" s="204"/>
      <c r="V34" s="237"/>
    </row>
    <row r="35" spans="1:22" s="1" customFormat="1" ht="15.75" customHeight="1">
      <c r="A35" s="192"/>
      <c r="B35" s="217">
        <v>30</v>
      </c>
      <c r="C35" s="209" t="s">
        <v>512</v>
      </c>
      <c r="D35" s="210"/>
      <c r="E35" s="211">
        <v>3022</v>
      </c>
      <c r="F35" s="211">
        <v>154</v>
      </c>
      <c r="G35" s="209" t="s">
        <v>476</v>
      </c>
      <c r="H35" s="203">
        <v>5525.7886677755405</v>
      </c>
      <c r="I35" s="235"/>
      <c r="J35" s="199"/>
      <c r="K35" s="226">
        <v>107.15741657445692</v>
      </c>
      <c r="L35" s="201">
        <v>742.181786268028</v>
      </c>
      <c r="M35" s="201">
        <v>987.8436587551674</v>
      </c>
      <c r="N35" s="201">
        <v>702.8383801532287</v>
      </c>
      <c r="O35" s="201">
        <v>620.5060690672877</v>
      </c>
      <c r="P35" s="201">
        <v>980.0318102949681</v>
      </c>
      <c r="Q35" s="201">
        <v>515.4976001850459</v>
      </c>
      <c r="R35" s="203">
        <v>976.8893630518152</v>
      </c>
      <c r="S35" s="204"/>
      <c r="T35" s="204"/>
      <c r="U35" s="204"/>
      <c r="V35" s="237"/>
    </row>
    <row r="36" spans="1:22" s="1" customFormat="1" ht="15.75" customHeight="1">
      <c r="A36" s="192"/>
      <c r="B36" s="217">
        <v>31</v>
      </c>
      <c r="C36" s="209" t="s">
        <v>513</v>
      </c>
      <c r="D36" s="216"/>
      <c r="E36" s="211">
        <v>3006</v>
      </c>
      <c r="F36" s="211">
        <v>882</v>
      </c>
      <c r="G36" s="209" t="s">
        <v>484</v>
      </c>
      <c r="H36" s="203">
        <v>5459.332112750404</v>
      </c>
      <c r="I36" s="235"/>
      <c r="J36" s="199"/>
      <c r="K36" s="200">
        <v>531.8918918918919</v>
      </c>
      <c r="L36" s="201">
        <v>820.7203149743575</v>
      </c>
      <c r="M36" s="201">
        <v>484.59136769679975</v>
      </c>
      <c r="N36" s="201">
        <v>1000</v>
      </c>
      <c r="O36" s="201">
        <v>658.2420785277095</v>
      </c>
      <c r="P36" s="201">
        <v>996.6786563787202</v>
      </c>
      <c r="Q36" s="201">
        <v>967.207803280925</v>
      </c>
      <c r="R36" s="241">
        <v>428.6315789473685</v>
      </c>
      <c r="S36" s="204"/>
      <c r="T36" s="204"/>
      <c r="U36" s="204"/>
      <c r="V36" s="237"/>
    </row>
    <row r="37" spans="1:22" s="1" customFormat="1" ht="15.75" customHeight="1">
      <c r="A37" s="192"/>
      <c r="B37" s="218">
        <v>32</v>
      </c>
      <c r="C37" s="209" t="s">
        <v>514</v>
      </c>
      <c r="D37" s="219"/>
      <c r="E37" s="211">
        <v>3022</v>
      </c>
      <c r="F37" s="211">
        <v>955</v>
      </c>
      <c r="G37" s="209" t="s">
        <v>515</v>
      </c>
      <c r="H37" s="203">
        <v>5446.821316829552</v>
      </c>
      <c r="I37" s="235"/>
      <c r="J37" s="199"/>
      <c r="K37" s="200">
        <v>954.6387876684599</v>
      </c>
      <c r="L37" s="201">
        <v>976.0413200422458</v>
      </c>
      <c r="M37" s="201">
        <v>535.0263077792756</v>
      </c>
      <c r="N37" s="201">
        <v>499.90854216206327</v>
      </c>
      <c r="O37" s="201">
        <v>838.7266931174461</v>
      </c>
      <c r="P37" s="201">
        <v>923.576063446287</v>
      </c>
      <c r="Q37" s="201">
        <v>718.9036026137743</v>
      </c>
      <c r="R37" s="241">
        <v>330.4052098408104</v>
      </c>
      <c r="S37" s="204"/>
      <c r="T37" s="204"/>
      <c r="U37" s="204"/>
      <c r="V37" s="237"/>
    </row>
    <row r="38" spans="1:22" s="1" customFormat="1" ht="15.75" customHeight="1">
      <c r="A38" s="192"/>
      <c r="B38" s="217">
        <v>33</v>
      </c>
      <c r="C38" s="209" t="s">
        <v>516</v>
      </c>
      <c r="D38" s="210"/>
      <c r="E38" s="211">
        <v>3006</v>
      </c>
      <c r="F38" s="211">
        <v>921</v>
      </c>
      <c r="G38" s="209" t="s">
        <v>517</v>
      </c>
      <c r="H38" s="203">
        <v>5446.110005522913</v>
      </c>
      <c r="I38" s="235"/>
      <c r="J38" s="199"/>
      <c r="K38" s="200">
        <v>801.0006362426977</v>
      </c>
      <c r="L38" s="201">
        <v>665.7256531024194</v>
      </c>
      <c r="M38" s="201">
        <v>707.9795496704721</v>
      </c>
      <c r="N38" s="202">
        <v>370.3903684786574</v>
      </c>
      <c r="O38" s="201">
        <v>599.0222531696985</v>
      </c>
      <c r="P38" s="201">
        <v>766.1517777550454</v>
      </c>
      <c r="Q38" s="201">
        <v>925.9495136637332</v>
      </c>
      <c r="R38" s="203">
        <v>980.2806219188473</v>
      </c>
      <c r="S38" s="204"/>
      <c r="T38" s="204"/>
      <c r="U38" s="204"/>
      <c r="V38" s="242"/>
    </row>
    <row r="39" spans="1:22" s="1" customFormat="1" ht="15.75" customHeight="1">
      <c r="A39" s="192"/>
      <c r="B39" s="217">
        <v>34</v>
      </c>
      <c r="C39" s="209" t="s">
        <v>518</v>
      </c>
      <c r="D39" s="210"/>
      <c r="E39" s="211">
        <v>3012</v>
      </c>
      <c r="F39" s="211">
        <v>141</v>
      </c>
      <c r="G39" s="209" t="s">
        <v>519</v>
      </c>
      <c r="H39" s="203">
        <v>5390.874062198695</v>
      </c>
      <c r="I39" s="199"/>
      <c r="J39" s="199"/>
      <c r="K39" s="200">
        <v>409.67311300331943</v>
      </c>
      <c r="L39" s="201">
        <v>1000</v>
      </c>
      <c r="M39" s="201">
        <v>981.4072183740429</v>
      </c>
      <c r="N39" s="201">
        <v>987.2</v>
      </c>
      <c r="O39" s="201">
        <v>502.6308139534884</v>
      </c>
      <c r="P39" s="201">
        <v>571.2928729047626</v>
      </c>
      <c r="Q39" s="202">
        <v>347.91200488215975</v>
      </c>
      <c r="R39" s="203">
        <v>938.6700439630825</v>
      </c>
      <c r="S39" s="204"/>
      <c r="T39" s="204"/>
      <c r="U39" s="204"/>
      <c r="V39" s="242"/>
    </row>
    <row r="40" spans="1:22" s="1" customFormat="1" ht="15.75" customHeight="1">
      <c r="A40" s="192"/>
      <c r="B40" s="217">
        <v>35</v>
      </c>
      <c r="C40" s="209" t="s">
        <v>520</v>
      </c>
      <c r="D40" s="216"/>
      <c r="E40" s="211">
        <v>3006</v>
      </c>
      <c r="F40" s="211">
        <v>774</v>
      </c>
      <c r="G40" s="209" t="s">
        <v>521</v>
      </c>
      <c r="H40" s="203">
        <v>5341.366758373872</v>
      </c>
      <c r="I40" s="235"/>
      <c r="J40" s="199"/>
      <c r="K40" s="200">
        <v>962.8087223089827</v>
      </c>
      <c r="L40" s="201">
        <v>584.1207617821724</v>
      </c>
      <c r="M40" s="201">
        <v>860.2887982174379</v>
      </c>
      <c r="N40" s="201">
        <v>604.4186743976807</v>
      </c>
      <c r="O40" s="202">
        <v>497.5642253403839</v>
      </c>
      <c r="P40" s="201">
        <v>832.8947368421052</v>
      </c>
      <c r="Q40" s="201">
        <v>950.1243277626785</v>
      </c>
      <c r="R40" s="203">
        <v>546.7107370628149</v>
      </c>
      <c r="S40" s="204"/>
      <c r="T40" s="204"/>
      <c r="U40" s="204"/>
      <c r="V40" s="242"/>
    </row>
    <row r="41" spans="1:22" s="1" customFormat="1" ht="15.75" customHeight="1">
      <c r="A41" s="192"/>
      <c r="B41" s="217">
        <v>36</v>
      </c>
      <c r="C41" s="209" t="s">
        <v>522</v>
      </c>
      <c r="D41" s="216"/>
      <c r="E41" s="211">
        <v>3022</v>
      </c>
      <c r="F41" s="211">
        <v>873</v>
      </c>
      <c r="G41" s="209" t="s">
        <v>470</v>
      </c>
      <c r="H41" s="203">
        <v>5087.4467022849585</v>
      </c>
      <c r="I41" s="235"/>
      <c r="J41" s="199"/>
      <c r="K41" s="200">
        <v>414.3635445230192</v>
      </c>
      <c r="L41" s="202">
        <v>275.8827487347512</v>
      </c>
      <c r="M41" s="201">
        <v>956.390890412941</v>
      </c>
      <c r="N41" s="201">
        <v>415.111818773974</v>
      </c>
      <c r="O41" s="201">
        <v>635.5632231773699</v>
      </c>
      <c r="P41" s="201">
        <v>978.839380964211</v>
      </c>
      <c r="Q41" s="243">
        <v>1000</v>
      </c>
      <c r="R41" s="203">
        <v>687.177844433443</v>
      </c>
      <c r="S41" s="204"/>
      <c r="T41" s="204"/>
      <c r="U41" s="204"/>
      <c r="V41" s="242"/>
    </row>
    <row r="42" spans="1:22" s="1" customFormat="1" ht="15.75" customHeight="1">
      <c r="A42" s="192"/>
      <c r="B42" s="218">
        <v>37</v>
      </c>
      <c r="C42" s="209" t="s">
        <v>523</v>
      </c>
      <c r="D42" s="219"/>
      <c r="E42" s="211">
        <v>3016</v>
      </c>
      <c r="F42" s="211">
        <v>669</v>
      </c>
      <c r="G42" s="209" t="s">
        <v>524</v>
      </c>
      <c r="H42" s="203">
        <v>4894.991125587501</v>
      </c>
      <c r="I42" s="244"/>
      <c r="J42" s="199"/>
      <c r="K42" s="200">
        <v>752.4023062139653</v>
      </c>
      <c r="L42" s="201">
        <v>647.6785946086279</v>
      </c>
      <c r="M42" s="202">
        <v>456.92521176028447</v>
      </c>
      <c r="N42" s="201">
        <v>558.6428310835462</v>
      </c>
      <c r="O42" s="201">
        <v>618.9990423450057</v>
      </c>
      <c r="P42" s="201">
        <v>893.4357339516012</v>
      </c>
      <c r="Q42" s="201">
        <v>796.1358753112104</v>
      </c>
      <c r="R42" s="203">
        <v>627.6967420735435</v>
      </c>
      <c r="S42" s="204"/>
      <c r="T42" s="204"/>
      <c r="U42" s="204"/>
      <c r="V42" s="242"/>
    </row>
    <row r="43" spans="1:22" s="1" customFormat="1" ht="15.75" customHeight="1">
      <c r="A43" s="192"/>
      <c r="B43" s="217">
        <v>38</v>
      </c>
      <c r="C43" s="209" t="s">
        <v>525</v>
      </c>
      <c r="D43" s="210"/>
      <c r="E43" s="211">
        <v>3003</v>
      </c>
      <c r="F43" s="211">
        <v>497</v>
      </c>
      <c r="G43" s="209" t="s">
        <v>526</v>
      </c>
      <c r="H43" s="203">
        <v>4891.409545098188</v>
      </c>
      <c r="I43" s="245"/>
      <c r="J43" s="192"/>
      <c r="K43" s="200">
        <v>994.1081949651849</v>
      </c>
      <c r="L43" s="201">
        <v>922.6558781532603</v>
      </c>
      <c r="M43" s="202">
        <v>0</v>
      </c>
      <c r="N43" s="201">
        <v>358.044509303174</v>
      </c>
      <c r="O43" s="201">
        <v>924.5235419581222</v>
      </c>
      <c r="P43" s="201">
        <v>828.5522220111358</v>
      </c>
      <c r="Q43" s="201">
        <v>0</v>
      </c>
      <c r="R43" s="203">
        <v>863.5251987073107</v>
      </c>
      <c r="S43" s="204"/>
      <c r="T43" s="204"/>
      <c r="U43" s="204"/>
      <c r="V43" s="242"/>
    </row>
    <row r="44" spans="1:22" s="1" customFormat="1" ht="15.75" customHeight="1">
      <c r="A44" s="192"/>
      <c r="B44" s="217">
        <v>39</v>
      </c>
      <c r="C44" s="209" t="s">
        <v>527</v>
      </c>
      <c r="D44" s="210"/>
      <c r="E44" s="211">
        <v>3016</v>
      </c>
      <c r="F44" s="211">
        <v>233</v>
      </c>
      <c r="G44" s="209" t="s">
        <v>495</v>
      </c>
      <c r="H44" s="203">
        <v>4660.793080015422</v>
      </c>
      <c r="I44" s="246"/>
      <c r="J44" s="247"/>
      <c r="K44" s="200">
        <v>608.2601079922987</v>
      </c>
      <c r="L44" s="202">
        <v>415.4291449100403</v>
      </c>
      <c r="M44" s="201">
        <v>972.6</v>
      </c>
      <c r="N44" s="201">
        <v>599.5802272562785</v>
      </c>
      <c r="O44" s="201">
        <v>594.4257711413189</v>
      </c>
      <c r="P44" s="201">
        <v>563.5768460740329</v>
      </c>
      <c r="Q44" s="201">
        <v>835.7022927281149</v>
      </c>
      <c r="R44" s="203">
        <v>486.6478348233787</v>
      </c>
      <c r="S44" s="242"/>
      <c r="T44" s="242"/>
      <c r="U44" s="242"/>
      <c r="V44" s="242"/>
    </row>
    <row r="45" spans="1:27" ht="15.75" customHeight="1">
      <c r="A45" s="247"/>
      <c r="B45" s="217">
        <v>40</v>
      </c>
      <c r="C45" s="209" t="s">
        <v>528</v>
      </c>
      <c r="D45" s="210"/>
      <c r="E45" s="211">
        <v>3009</v>
      </c>
      <c r="F45" s="211">
        <v>542</v>
      </c>
      <c r="G45" s="209" t="s">
        <v>529</v>
      </c>
      <c r="H45" s="203">
        <v>4635.364299662317</v>
      </c>
      <c r="I45" s="246"/>
      <c r="J45" s="247"/>
      <c r="K45" s="200">
        <v>911.6108108108108</v>
      </c>
      <c r="L45" s="202">
        <v>0</v>
      </c>
      <c r="M45" s="201">
        <v>416.29325547107624</v>
      </c>
      <c r="N45" s="201">
        <v>293.3236045238964</v>
      </c>
      <c r="O45" s="201">
        <v>739.6449704142012</v>
      </c>
      <c r="P45" s="201">
        <v>604.1733082162006</v>
      </c>
      <c r="Q45" s="201">
        <v>873.6694434802729</v>
      </c>
      <c r="R45" s="203">
        <v>796.6489067458584</v>
      </c>
      <c r="S45" s="248"/>
      <c r="T45" s="248"/>
      <c r="U45" s="248"/>
      <c r="V45" s="248"/>
      <c r="W45"/>
      <c r="X45"/>
      <c r="Y45"/>
      <c r="Z45"/>
      <c r="AA45"/>
    </row>
    <row r="46" spans="1:27" ht="15.75" customHeight="1">
      <c r="A46" s="247"/>
      <c r="B46" s="217">
        <v>41</v>
      </c>
      <c r="C46" s="209" t="s">
        <v>530</v>
      </c>
      <c r="D46" s="210"/>
      <c r="E46" s="211">
        <v>3009</v>
      </c>
      <c r="F46" s="211">
        <v>542</v>
      </c>
      <c r="G46" s="209" t="s">
        <v>472</v>
      </c>
      <c r="H46" s="203">
        <v>4542.497630683284</v>
      </c>
      <c r="I46" s="246"/>
      <c r="J46" s="247"/>
      <c r="K46" s="200">
        <v>434.43014519607993</v>
      </c>
      <c r="L46" s="201">
        <v>369.4442843142907</v>
      </c>
      <c r="M46" s="201">
        <v>663.854705686249</v>
      </c>
      <c r="N46" s="202">
        <v>322.5983241270894</v>
      </c>
      <c r="O46" s="201">
        <v>672.9124142834208</v>
      </c>
      <c r="P46" s="201">
        <v>806.2725306416726</v>
      </c>
      <c r="Q46" s="201">
        <v>798.9810097267253</v>
      </c>
      <c r="R46" s="203">
        <v>796.6025408348459</v>
      </c>
      <c r="S46" s="248"/>
      <c r="T46" s="248"/>
      <c r="U46" s="248"/>
      <c r="V46" s="248"/>
      <c r="W46"/>
      <c r="X46"/>
      <c r="Y46"/>
      <c r="Z46"/>
      <c r="AA46"/>
    </row>
    <row r="47" spans="1:27" ht="15.75" customHeight="1">
      <c r="A47" s="247"/>
      <c r="B47" s="238">
        <v>42</v>
      </c>
      <c r="C47" s="209" t="s">
        <v>531</v>
      </c>
      <c r="D47" s="210"/>
      <c r="E47" s="211">
        <v>3006</v>
      </c>
      <c r="F47" s="211">
        <v>882</v>
      </c>
      <c r="G47" s="209" t="s">
        <v>484</v>
      </c>
      <c r="H47" s="203">
        <v>4453.263649614568</v>
      </c>
      <c r="I47" s="246"/>
      <c r="J47" s="247"/>
      <c r="K47" s="200">
        <v>485.3823306738105</v>
      </c>
      <c r="L47" s="201">
        <v>423.88905715892867</v>
      </c>
      <c r="M47" s="202">
        <v>0</v>
      </c>
      <c r="N47" s="201">
        <v>622.2479554172396</v>
      </c>
      <c r="O47" s="201">
        <v>862.0494186046512</v>
      </c>
      <c r="P47" s="201">
        <v>662.8314736994638</v>
      </c>
      <c r="Q47" s="201">
        <v>632.8427687503614</v>
      </c>
      <c r="R47" s="203">
        <v>764.0206453101123</v>
      </c>
      <c r="S47" s="248"/>
      <c r="T47" s="248"/>
      <c r="U47" s="248"/>
      <c r="V47" s="248"/>
      <c r="W47"/>
      <c r="X47"/>
      <c r="Y47"/>
      <c r="Z47"/>
      <c r="AA47"/>
    </row>
    <row r="48" spans="1:27" ht="15.75" customHeight="1">
      <c r="A48" s="247"/>
      <c r="B48" s="217">
        <v>43</v>
      </c>
      <c r="C48" s="209" t="s">
        <v>532</v>
      </c>
      <c r="D48" s="216"/>
      <c r="E48" s="211">
        <v>3022</v>
      </c>
      <c r="F48" s="211">
        <v>154</v>
      </c>
      <c r="G48" s="209" t="s">
        <v>476</v>
      </c>
      <c r="H48" s="203">
        <v>4339.150222976558</v>
      </c>
      <c r="I48" s="246"/>
      <c r="J48" s="247"/>
      <c r="K48" s="226">
        <v>0</v>
      </c>
      <c r="L48" s="201">
        <v>0</v>
      </c>
      <c r="M48" s="201">
        <v>785.3423701204259</v>
      </c>
      <c r="N48" s="201">
        <v>639.6729019138411</v>
      </c>
      <c r="O48" s="201">
        <v>478.4218978313392</v>
      </c>
      <c r="P48" s="201">
        <v>854.4772891131939</v>
      </c>
      <c r="Q48" s="201">
        <v>933.2407728797871</v>
      </c>
      <c r="R48" s="203">
        <v>647.9949911179708</v>
      </c>
      <c r="S48" s="248"/>
      <c r="T48" s="248"/>
      <c r="U48" s="248"/>
      <c r="V48" s="248"/>
      <c r="W48"/>
      <c r="X48"/>
      <c r="Y48"/>
      <c r="Z48"/>
      <c r="AA48"/>
    </row>
    <row r="49" spans="1:27" ht="15.75" customHeight="1">
      <c r="A49" s="247"/>
      <c r="B49" s="217">
        <v>44</v>
      </c>
      <c r="C49" s="209" t="s">
        <v>533</v>
      </c>
      <c r="D49" s="210"/>
      <c r="E49" s="211">
        <v>3018</v>
      </c>
      <c r="F49" s="211">
        <v>669</v>
      </c>
      <c r="G49" s="209" t="s">
        <v>524</v>
      </c>
      <c r="H49" s="203">
        <v>3441.855375920904</v>
      </c>
      <c r="I49" s="246"/>
      <c r="J49" s="247"/>
      <c r="K49" s="200">
        <v>627.6879780632127</v>
      </c>
      <c r="L49" s="201">
        <v>419.0553674942977</v>
      </c>
      <c r="M49" s="201">
        <v>750.8257046767309</v>
      </c>
      <c r="N49" s="201">
        <v>914.0451544073123</v>
      </c>
      <c r="O49" s="201">
        <v>730.2411712793506</v>
      </c>
      <c r="P49" s="202">
        <v>0</v>
      </c>
      <c r="Q49" s="201">
        <v>0</v>
      </c>
      <c r="R49" s="203">
        <v>0</v>
      </c>
      <c r="S49" s="248"/>
      <c r="T49" s="248"/>
      <c r="U49" s="248"/>
      <c r="V49" s="248"/>
      <c r="W49"/>
      <c r="X49"/>
      <c r="Y49"/>
      <c r="Z49"/>
      <c r="AA49"/>
    </row>
    <row r="50" spans="1:27" ht="15.75" customHeight="1">
      <c r="A50" s="247"/>
      <c r="B50" s="249" t="s">
        <v>534</v>
      </c>
      <c r="C50" s="209" t="s">
        <v>535</v>
      </c>
      <c r="D50" s="216"/>
      <c r="E50" s="211">
        <v>3019</v>
      </c>
      <c r="F50" s="211">
        <v>8</v>
      </c>
      <c r="G50" s="209" t="s">
        <v>536</v>
      </c>
      <c r="H50" s="250"/>
      <c r="I50" s="251"/>
      <c r="J50" s="252"/>
      <c r="K50" s="253"/>
      <c r="L50" s="254"/>
      <c r="M50" s="254"/>
      <c r="N50" s="254"/>
      <c r="O50" s="254"/>
      <c r="P50" s="254"/>
      <c r="Q50" s="254"/>
      <c r="R50" s="250"/>
      <c r="S50" s="248"/>
      <c r="T50" s="248"/>
      <c r="U50" s="248"/>
      <c r="V50" s="248"/>
      <c r="W50"/>
      <c r="X50"/>
      <c r="Y50"/>
      <c r="Z50"/>
      <c r="AA50"/>
    </row>
    <row r="51" spans="2:27" ht="15.75" customHeight="1" thickBot="1">
      <c r="B51" s="255" t="s">
        <v>534</v>
      </c>
      <c r="C51" s="221" t="s">
        <v>537</v>
      </c>
      <c r="D51" s="222"/>
      <c r="E51" s="223">
        <v>3020</v>
      </c>
      <c r="F51" s="223">
        <v>347</v>
      </c>
      <c r="G51" s="221" t="s">
        <v>538</v>
      </c>
      <c r="H51" s="256">
        <v>6041.966732953839</v>
      </c>
      <c r="I51" s="235"/>
      <c r="J51" s="199"/>
      <c r="K51" s="257">
        <v>977.6576576576576</v>
      </c>
      <c r="L51" s="258">
        <v>509.08346253985894</v>
      </c>
      <c r="M51" s="258">
        <v>995.6</v>
      </c>
      <c r="N51" s="258">
        <v>608.664926374086</v>
      </c>
      <c r="O51" s="258">
        <v>636.9030270225257</v>
      </c>
      <c r="P51" s="258">
        <v>993.3863201253117</v>
      </c>
      <c r="Q51" s="258">
        <v>836.9769107465638</v>
      </c>
      <c r="R51" s="256">
        <v>992.7778910276945</v>
      </c>
      <c r="S51" s="259"/>
      <c r="T51" s="260"/>
      <c r="U51" s="260"/>
      <c r="V51" s="260"/>
      <c r="W51"/>
      <c r="X51"/>
      <c r="Y51"/>
      <c r="Z51"/>
      <c r="AA51"/>
    </row>
    <row r="52" spans="2:27" ht="6.75" customHeight="1">
      <c r="B52" s="175"/>
      <c r="S52" s="175"/>
      <c r="T52"/>
      <c r="U52"/>
      <c r="V52"/>
      <c r="W52"/>
      <c r="X52"/>
      <c r="Y52"/>
      <c r="Z52"/>
      <c r="AA52"/>
    </row>
    <row r="53" spans="2:27" ht="15.75" customHeight="1">
      <c r="B53" s="175"/>
      <c r="C53" s="175"/>
      <c r="D53" s="175"/>
      <c r="E53" s="176"/>
      <c r="F53" s="176"/>
      <c r="G53" s="175"/>
      <c r="H53" s="175"/>
      <c r="I53" s="176"/>
      <c r="J53" s="175"/>
      <c r="K53" s="173"/>
      <c r="L53" s="173"/>
      <c r="M53" s="173"/>
      <c r="N53" s="173"/>
      <c r="O53" s="173"/>
      <c r="P53" s="173"/>
      <c r="Q53" s="173"/>
      <c r="R53" s="173"/>
      <c r="S53" s="175"/>
      <c r="T53"/>
      <c r="U53"/>
      <c r="V53"/>
      <c r="W53"/>
      <c r="X53"/>
      <c r="Y53"/>
      <c r="Z53"/>
      <c r="AA53"/>
    </row>
    <row r="54" spans="2:27" ht="15.75" customHeight="1">
      <c r="B54" s="175"/>
      <c r="C54" s="175"/>
      <c r="D54" s="175"/>
      <c r="E54" s="176"/>
      <c r="F54" s="176"/>
      <c r="G54" s="175"/>
      <c r="H54" s="175"/>
      <c r="I54" s="176"/>
      <c r="J54" s="175"/>
      <c r="K54" s="173"/>
      <c r="L54" s="173"/>
      <c r="M54" s="173"/>
      <c r="N54" s="173"/>
      <c r="O54" s="173"/>
      <c r="P54" s="173"/>
      <c r="Q54" s="173"/>
      <c r="R54" s="173"/>
      <c r="S54" s="175"/>
      <c r="T54"/>
      <c r="U54"/>
      <c r="V54"/>
      <c r="W54"/>
      <c r="X54"/>
      <c r="Y54"/>
      <c r="Z54"/>
      <c r="AA54"/>
    </row>
    <row r="55" spans="2:27" ht="15.75" customHeight="1">
      <c r="B55" s="175"/>
      <c r="C55" s="175"/>
      <c r="D55" s="175"/>
      <c r="E55" s="176"/>
      <c r="F55" s="176"/>
      <c r="G55" s="175"/>
      <c r="H55" s="175"/>
      <c r="I55" s="176"/>
      <c r="J55" s="175"/>
      <c r="K55" s="173"/>
      <c r="L55" s="173"/>
      <c r="M55" s="173"/>
      <c r="N55" s="173"/>
      <c r="O55" s="173"/>
      <c r="P55" s="173"/>
      <c r="Q55" s="173"/>
      <c r="R55" s="173"/>
      <c r="S55" s="175"/>
      <c r="T55"/>
      <c r="U55"/>
      <c r="V55"/>
      <c r="W55"/>
      <c r="X55"/>
      <c r="Y55"/>
      <c r="Z55"/>
      <c r="AA55"/>
    </row>
    <row r="56" spans="2:27" ht="15.75" customHeight="1">
      <c r="B56" s="175"/>
      <c r="C56" s="175"/>
      <c r="D56" s="175"/>
      <c r="E56" s="176"/>
      <c r="F56" s="176"/>
      <c r="G56" s="175"/>
      <c r="H56" s="175"/>
      <c r="I56" s="176"/>
      <c r="J56" s="175"/>
      <c r="K56" s="173"/>
      <c r="L56" s="173"/>
      <c r="M56" s="173"/>
      <c r="N56" s="173"/>
      <c r="O56" s="173"/>
      <c r="P56" s="173"/>
      <c r="Q56" s="173"/>
      <c r="R56" s="173"/>
      <c r="S56" s="175"/>
      <c r="T56"/>
      <c r="U56"/>
      <c r="V56"/>
      <c r="W56"/>
      <c r="X56"/>
      <c r="Y56"/>
      <c r="Z56"/>
      <c r="AA56"/>
    </row>
    <row r="57" spans="2:27" ht="15.75" customHeight="1">
      <c r="B57" s="175"/>
      <c r="C57" s="175"/>
      <c r="D57" s="175"/>
      <c r="E57" s="176"/>
      <c r="F57" s="176"/>
      <c r="G57" s="175"/>
      <c r="H57" s="175"/>
      <c r="I57" s="176"/>
      <c r="J57" s="175"/>
      <c r="K57" s="173"/>
      <c r="L57" s="173"/>
      <c r="M57" s="173"/>
      <c r="N57" s="173"/>
      <c r="O57" s="173"/>
      <c r="P57" s="173"/>
      <c r="Q57" s="173"/>
      <c r="R57" s="173"/>
      <c r="S57" s="175"/>
      <c r="T57"/>
      <c r="U57"/>
      <c r="V57"/>
      <c r="W57"/>
      <c r="X57"/>
      <c r="Y57"/>
      <c r="Z57"/>
      <c r="AA57"/>
    </row>
    <row r="58" spans="2:27" ht="15.75" customHeight="1">
      <c r="B58" s="175"/>
      <c r="C58" s="175"/>
      <c r="D58" s="175"/>
      <c r="E58" s="176"/>
      <c r="F58" s="176"/>
      <c r="G58" s="175"/>
      <c r="H58" s="175"/>
      <c r="I58" s="176"/>
      <c r="J58" s="175"/>
      <c r="K58" s="173"/>
      <c r="L58" s="173"/>
      <c r="M58" s="173"/>
      <c r="N58" s="173"/>
      <c r="O58" s="173"/>
      <c r="P58" s="173"/>
      <c r="Q58" s="173"/>
      <c r="R58" s="173"/>
      <c r="S58" s="175"/>
      <c r="T58"/>
      <c r="U58"/>
      <c r="V58"/>
      <c r="W58"/>
      <c r="X58"/>
      <c r="Y58"/>
      <c r="Z58"/>
      <c r="AA58"/>
    </row>
    <row r="59" spans="2:27" ht="15.75" customHeight="1">
      <c r="B59" s="175"/>
      <c r="C59" s="175"/>
      <c r="D59" s="175"/>
      <c r="E59" s="176"/>
      <c r="F59" s="176"/>
      <c r="G59" s="175"/>
      <c r="H59" s="175"/>
      <c r="I59" s="176"/>
      <c r="J59" s="175"/>
      <c r="K59" s="173"/>
      <c r="L59" s="173"/>
      <c r="M59" s="173"/>
      <c r="N59" s="173"/>
      <c r="O59" s="173"/>
      <c r="P59" s="173"/>
      <c r="Q59" s="173"/>
      <c r="R59" s="173"/>
      <c r="S59" s="175"/>
      <c r="T59"/>
      <c r="U59"/>
      <c r="V59"/>
      <c r="W59"/>
      <c r="X59"/>
      <c r="Y59"/>
      <c r="Z59"/>
      <c r="AA59"/>
    </row>
    <row r="60" spans="2:27" ht="15.75" customHeight="1">
      <c r="B60" s="175"/>
      <c r="C60" s="175"/>
      <c r="D60" s="175"/>
      <c r="E60" s="176"/>
      <c r="F60" s="176"/>
      <c r="G60" s="175"/>
      <c r="H60" s="175"/>
      <c r="I60" s="176"/>
      <c r="J60" s="175"/>
      <c r="K60" s="173"/>
      <c r="L60" s="173"/>
      <c r="M60" s="173"/>
      <c r="N60" s="173"/>
      <c r="O60" s="173"/>
      <c r="P60" s="173"/>
      <c r="Q60" s="173"/>
      <c r="R60" s="173"/>
      <c r="S60" s="175"/>
      <c r="T60"/>
      <c r="U60"/>
      <c r="V60"/>
      <c r="W60"/>
      <c r="X60"/>
      <c r="Y60"/>
      <c r="Z60"/>
      <c r="AA60"/>
    </row>
    <row r="61" spans="2:27" ht="15.75" customHeight="1">
      <c r="B61" s="175"/>
      <c r="C61" s="175"/>
      <c r="D61" s="175"/>
      <c r="E61" s="176"/>
      <c r="F61" s="176"/>
      <c r="G61" s="175"/>
      <c r="H61" s="175"/>
      <c r="I61" s="176"/>
      <c r="J61" s="175"/>
      <c r="K61" s="173"/>
      <c r="L61" s="173"/>
      <c r="M61" s="173"/>
      <c r="N61" s="173"/>
      <c r="O61" s="173"/>
      <c r="P61" s="173"/>
      <c r="Q61" s="173"/>
      <c r="R61" s="173"/>
      <c r="S61" s="175"/>
      <c r="T61"/>
      <c r="U61"/>
      <c r="V61"/>
      <c r="W61"/>
      <c r="X61"/>
      <c r="Y61"/>
      <c r="Z61"/>
      <c r="AA61"/>
    </row>
    <row r="62" spans="2:27" ht="15.75" customHeight="1">
      <c r="B62" s="175"/>
      <c r="C62" s="175"/>
      <c r="D62" s="175"/>
      <c r="E62" s="176"/>
      <c r="F62" s="176"/>
      <c r="G62" s="175"/>
      <c r="H62" s="175"/>
      <c r="I62" s="176"/>
      <c r="J62" s="175"/>
      <c r="K62" s="173"/>
      <c r="L62" s="173"/>
      <c r="M62" s="173"/>
      <c r="N62" s="173"/>
      <c r="O62" s="173"/>
      <c r="P62" s="173"/>
      <c r="Q62" s="173"/>
      <c r="R62" s="173"/>
      <c r="S62" s="175"/>
      <c r="T62"/>
      <c r="U62"/>
      <c r="V62"/>
      <c r="W62"/>
      <c r="X62"/>
      <c r="Y62"/>
      <c r="Z62"/>
      <c r="AA62"/>
    </row>
    <row r="63" spans="2:27" ht="15.75" customHeight="1">
      <c r="B63" s="175"/>
      <c r="C63" s="175"/>
      <c r="D63" s="175"/>
      <c r="E63" s="176"/>
      <c r="F63" s="176"/>
      <c r="G63" s="175"/>
      <c r="H63" s="175"/>
      <c r="I63" s="176"/>
      <c r="J63" s="175"/>
      <c r="K63" s="173"/>
      <c r="L63" s="173"/>
      <c r="M63" s="173"/>
      <c r="N63" s="173"/>
      <c r="O63" s="173"/>
      <c r="P63" s="173"/>
      <c r="Q63" s="173"/>
      <c r="R63" s="173"/>
      <c r="S63" s="175"/>
      <c r="T63"/>
      <c r="U63"/>
      <c r="V63"/>
      <c r="W63"/>
      <c r="X63"/>
      <c r="Y63"/>
      <c r="Z63"/>
      <c r="AA63"/>
    </row>
    <row r="64" spans="2:27" ht="15.75" customHeight="1">
      <c r="B64" s="175"/>
      <c r="C64" s="175"/>
      <c r="D64" s="175"/>
      <c r="E64" s="176"/>
      <c r="F64" s="176"/>
      <c r="G64" s="175"/>
      <c r="H64" s="175"/>
      <c r="I64" s="176"/>
      <c r="J64" s="175"/>
      <c r="K64" s="173"/>
      <c r="L64" s="173"/>
      <c r="M64" s="173"/>
      <c r="N64" s="173"/>
      <c r="O64" s="173"/>
      <c r="P64" s="173"/>
      <c r="Q64" s="173"/>
      <c r="R64" s="173"/>
      <c r="S64" s="175"/>
      <c r="T64"/>
      <c r="U64"/>
      <c r="V64"/>
      <c r="W64"/>
      <c r="X64"/>
      <c r="Y64"/>
      <c r="Z64"/>
      <c r="AA64"/>
    </row>
    <row r="65" spans="2:27" ht="15.75" customHeight="1">
      <c r="B65" s="175"/>
      <c r="C65" s="175"/>
      <c r="D65" s="175"/>
      <c r="E65" s="176"/>
      <c r="F65" s="176"/>
      <c r="G65" s="175"/>
      <c r="H65" s="175"/>
      <c r="I65" s="176"/>
      <c r="J65" s="175"/>
      <c r="K65" s="173"/>
      <c r="L65" s="173"/>
      <c r="M65" s="173"/>
      <c r="N65" s="173"/>
      <c r="O65" s="173"/>
      <c r="P65" s="173"/>
      <c r="Q65" s="173"/>
      <c r="R65" s="173"/>
      <c r="S65" s="175"/>
      <c r="T65"/>
      <c r="U65"/>
      <c r="V65"/>
      <c r="W65"/>
      <c r="X65"/>
      <c r="Y65"/>
      <c r="Z65"/>
      <c r="AA65"/>
    </row>
    <row r="66" spans="2:27" ht="15.75" customHeight="1">
      <c r="B66" s="175"/>
      <c r="C66" s="175"/>
      <c r="D66" s="175"/>
      <c r="E66" s="176"/>
      <c r="F66" s="176"/>
      <c r="G66" s="175"/>
      <c r="H66" s="175"/>
      <c r="I66" s="176"/>
      <c r="J66" s="175"/>
      <c r="K66" s="173"/>
      <c r="L66" s="173"/>
      <c r="M66" s="173"/>
      <c r="N66" s="173"/>
      <c r="O66" s="173"/>
      <c r="P66" s="173"/>
      <c r="Q66" s="173"/>
      <c r="R66" s="173"/>
      <c r="S66" s="175"/>
      <c r="T66"/>
      <c r="U66"/>
      <c r="V66"/>
      <c r="W66"/>
      <c r="X66"/>
      <c r="Y66"/>
      <c r="Z66"/>
      <c r="AA66"/>
    </row>
    <row r="67" spans="2:27" ht="15.75" customHeight="1">
      <c r="B67" s="175"/>
      <c r="C67" s="175"/>
      <c r="D67" s="175"/>
      <c r="E67" s="176"/>
      <c r="F67" s="176"/>
      <c r="G67" s="175"/>
      <c r="H67" s="175"/>
      <c r="I67" s="176"/>
      <c r="J67" s="175"/>
      <c r="K67" s="173"/>
      <c r="L67" s="173"/>
      <c r="M67" s="173"/>
      <c r="N67" s="173"/>
      <c r="O67" s="173"/>
      <c r="P67" s="173"/>
      <c r="Q67" s="173"/>
      <c r="R67" s="173"/>
      <c r="S67" s="175"/>
      <c r="T67"/>
      <c r="U67"/>
      <c r="V67"/>
      <c r="W67"/>
      <c r="X67"/>
      <c r="Y67"/>
      <c r="Z67"/>
      <c r="AA67"/>
    </row>
    <row r="68" spans="2:27" ht="15.75" customHeight="1">
      <c r="B68" s="175"/>
      <c r="C68" s="175"/>
      <c r="D68" s="175"/>
      <c r="E68" s="176"/>
      <c r="F68" s="176"/>
      <c r="G68" s="175"/>
      <c r="H68" s="175"/>
      <c r="I68" s="176"/>
      <c r="J68" s="175"/>
      <c r="K68" s="173"/>
      <c r="L68" s="173"/>
      <c r="M68" s="173"/>
      <c r="N68" s="173"/>
      <c r="O68" s="173"/>
      <c r="P68" s="173"/>
      <c r="Q68" s="173"/>
      <c r="R68" s="173"/>
      <c r="S68" s="175"/>
      <c r="T68"/>
      <c r="U68"/>
      <c r="V68"/>
      <c r="W68"/>
      <c r="X68"/>
      <c r="Y68"/>
      <c r="Z68"/>
      <c r="AA68"/>
    </row>
    <row r="69" spans="2:27" ht="15.75" customHeight="1">
      <c r="B69" s="175"/>
      <c r="C69" s="175"/>
      <c r="D69" s="175"/>
      <c r="E69" s="176"/>
      <c r="F69" s="176"/>
      <c r="G69" s="175"/>
      <c r="H69" s="175"/>
      <c r="I69" s="176"/>
      <c r="J69" s="175"/>
      <c r="K69" s="173"/>
      <c r="L69" s="173"/>
      <c r="M69" s="173"/>
      <c r="N69" s="173"/>
      <c r="O69" s="173"/>
      <c r="P69" s="173"/>
      <c r="Q69" s="173"/>
      <c r="R69" s="173"/>
      <c r="S69" s="175"/>
      <c r="T69"/>
      <c r="U69"/>
      <c r="V69"/>
      <c r="W69"/>
      <c r="X69"/>
      <c r="Y69"/>
      <c r="Z69"/>
      <c r="AA69"/>
    </row>
    <row r="70" spans="2:27" ht="15.75" customHeight="1">
      <c r="B70" s="175"/>
      <c r="C70" s="175"/>
      <c r="D70" s="175"/>
      <c r="E70" s="176"/>
      <c r="F70" s="176"/>
      <c r="G70" s="175"/>
      <c r="H70" s="175"/>
      <c r="I70" s="176"/>
      <c r="J70" s="175"/>
      <c r="K70" s="173"/>
      <c r="L70" s="173"/>
      <c r="M70" s="173"/>
      <c r="N70" s="173"/>
      <c r="O70" s="173"/>
      <c r="P70" s="173"/>
      <c r="Q70" s="173"/>
      <c r="R70" s="173"/>
      <c r="S70" s="175"/>
      <c r="T70"/>
      <c r="U70"/>
      <c r="V70"/>
      <c r="W70"/>
      <c r="X70"/>
      <c r="Y70"/>
      <c r="Z70"/>
      <c r="AA70"/>
    </row>
    <row r="71" spans="2:27" ht="15.75" customHeight="1">
      <c r="B71" s="175"/>
      <c r="C71" s="175"/>
      <c r="D71" s="175"/>
      <c r="E71" s="176"/>
      <c r="F71" s="176"/>
      <c r="G71" s="175"/>
      <c r="H71" s="175"/>
      <c r="I71" s="176"/>
      <c r="J71" s="175"/>
      <c r="K71" s="173"/>
      <c r="L71" s="173"/>
      <c r="M71" s="173"/>
      <c r="N71" s="173"/>
      <c r="O71" s="173"/>
      <c r="P71" s="173"/>
      <c r="Q71" s="173"/>
      <c r="R71" s="173"/>
      <c r="S71" s="175"/>
      <c r="T71"/>
      <c r="U71"/>
      <c r="V71"/>
      <c r="W71"/>
      <c r="X71"/>
      <c r="Y71"/>
      <c r="Z71"/>
      <c r="AA71"/>
    </row>
    <row r="72" spans="2:27" ht="15.75" customHeight="1">
      <c r="B72" s="175"/>
      <c r="C72" s="175"/>
      <c r="D72" s="175"/>
      <c r="E72" s="176"/>
      <c r="F72" s="176"/>
      <c r="G72" s="175"/>
      <c r="H72" s="175"/>
      <c r="I72" s="176"/>
      <c r="J72" s="175"/>
      <c r="K72" s="173"/>
      <c r="L72" s="173"/>
      <c r="M72" s="173"/>
      <c r="N72" s="173"/>
      <c r="O72" s="173"/>
      <c r="P72" s="173"/>
      <c r="Q72" s="173"/>
      <c r="R72" s="173"/>
      <c r="S72" s="175"/>
      <c r="T72"/>
      <c r="U72"/>
      <c r="V72"/>
      <c r="W72"/>
      <c r="X72"/>
      <c r="Y72"/>
      <c r="Z72"/>
      <c r="AA72"/>
    </row>
    <row r="73" spans="2:27" ht="15.75" customHeight="1">
      <c r="B73" s="175"/>
      <c r="C73" s="175"/>
      <c r="D73" s="175"/>
      <c r="E73" s="176"/>
      <c r="F73" s="176"/>
      <c r="G73" s="175"/>
      <c r="H73" s="175"/>
      <c r="I73" s="176"/>
      <c r="J73" s="175"/>
      <c r="K73" s="173"/>
      <c r="L73" s="173"/>
      <c r="M73" s="173"/>
      <c r="N73" s="173"/>
      <c r="O73" s="173"/>
      <c r="P73" s="173"/>
      <c r="Q73" s="173"/>
      <c r="R73" s="173"/>
      <c r="S73" s="175"/>
      <c r="T73"/>
      <c r="U73"/>
      <c r="V73"/>
      <c r="W73"/>
      <c r="X73"/>
      <c r="Y73"/>
      <c r="Z73"/>
      <c r="AA73"/>
    </row>
    <row r="74" spans="2:27" ht="15.75" customHeight="1">
      <c r="B74" s="175"/>
      <c r="C74" s="175"/>
      <c r="D74" s="175"/>
      <c r="E74" s="176"/>
      <c r="F74" s="176"/>
      <c r="G74" s="175"/>
      <c r="H74" s="175"/>
      <c r="I74" s="176"/>
      <c r="J74" s="175"/>
      <c r="K74" s="173"/>
      <c r="L74" s="173"/>
      <c r="M74" s="173"/>
      <c r="N74" s="173"/>
      <c r="O74" s="173"/>
      <c r="P74" s="173"/>
      <c r="Q74" s="173"/>
      <c r="R74" s="173"/>
      <c r="S74" s="175"/>
      <c r="T74"/>
      <c r="U74"/>
      <c r="V74"/>
      <c r="W74"/>
      <c r="X74"/>
      <c r="Y74"/>
      <c r="Z74"/>
      <c r="AA74"/>
    </row>
    <row r="75" spans="2:27" ht="15.75" customHeight="1">
      <c r="B75" s="175"/>
      <c r="C75" s="175"/>
      <c r="D75" s="175"/>
      <c r="E75" s="176"/>
      <c r="F75" s="176"/>
      <c r="G75" s="175"/>
      <c r="H75" s="175"/>
      <c r="I75" s="176"/>
      <c r="J75" s="175"/>
      <c r="K75" s="173"/>
      <c r="L75" s="173"/>
      <c r="M75" s="173"/>
      <c r="N75" s="173"/>
      <c r="O75" s="173"/>
      <c r="P75" s="173"/>
      <c r="Q75" s="173"/>
      <c r="R75" s="173"/>
      <c r="S75" s="175"/>
      <c r="T75"/>
      <c r="U75"/>
      <c r="V75"/>
      <c r="W75"/>
      <c r="X75"/>
      <c r="Y75"/>
      <c r="Z75"/>
      <c r="AA75"/>
    </row>
    <row r="76" spans="2:27" ht="15.75" customHeight="1">
      <c r="B76" s="175"/>
      <c r="C76" s="175"/>
      <c r="D76" s="175"/>
      <c r="E76" s="176"/>
      <c r="F76" s="176"/>
      <c r="G76" s="175"/>
      <c r="H76" s="175"/>
      <c r="I76" s="176"/>
      <c r="J76" s="175"/>
      <c r="K76" s="173"/>
      <c r="L76" s="173"/>
      <c r="M76" s="173"/>
      <c r="N76" s="173"/>
      <c r="O76" s="173"/>
      <c r="P76" s="173"/>
      <c r="Q76" s="173"/>
      <c r="R76" s="173"/>
      <c r="S76" s="175"/>
      <c r="T76"/>
      <c r="U76"/>
      <c r="V76"/>
      <c r="W76"/>
      <c r="X76"/>
      <c r="Y76"/>
      <c r="Z76"/>
      <c r="AA76"/>
    </row>
    <row r="77" spans="2:27" ht="15.75" customHeight="1">
      <c r="B77" s="175"/>
      <c r="C77" s="175"/>
      <c r="D77" s="175"/>
      <c r="E77" s="176"/>
      <c r="F77" s="176"/>
      <c r="G77" s="175"/>
      <c r="H77" s="175"/>
      <c r="I77" s="176"/>
      <c r="J77" s="175"/>
      <c r="K77" s="173"/>
      <c r="L77" s="173"/>
      <c r="M77" s="173"/>
      <c r="N77" s="173"/>
      <c r="O77" s="173"/>
      <c r="P77" s="173"/>
      <c r="Q77" s="173"/>
      <c r="R77" s="173"/>
      <c r="S77" s="175"/>
      <c r="T77"/>
      <c r="U77"/>
      <c r="V77"/>
      <c r="W77"/>
      <c r="X77"/>
      <c r="Y77"/>
      <c r="Z77"/>
      <c r="AA77"/>
    </row>
    <row r="78" spans="2:27" ht="15.75" customHeight="1">
      <c r="B78" s="175"/>
      <c r="C78" s="175"/>
      <c r="D78" s="175"/>
      <c r="E78" s="176"/>
      <c r="F78" s="176"/>
      <c r="G78" s="175"/>
      <c r="H78" s="175"/>
      <c r="I78" s="176"/>
      <c r="J78" s="175"/>
      <c r="K78" s="173"/>
      <c r="L78" s="173"/>
      <c r="M78" s="173"/>
      <c r="N78" s="173"/>
      <c r="O78" s="173"/>
      <c r="P78" s="173"/>
      <c r="Q78" s="173"/>
      <c r="R78" s="173"/>
      <c r="S78" s="175"/>
      <c r="T78"/>
      <c r="U78"/>
      <c r="V78"/>
      <c r="W78"/>
      <c r="X78"/>
      <c r="Y78"/>
      <c r="Z78"/>
      <c r="AA78"/>
    </row>
    <row r="79" spans="2:27" ht="15.75" customHeight="1">
      <c r="B79" s="175"/>
      <c r="C79" s="175"/>
      <c r="D79" s="175"/>
      <c r="E79" s="176"/>
      <c r="F79" s="176"/>
      <c r="G79" s="175"/>
      <c r="H79" s="175"/>
      <c r="I79" s="176"/>
      <c r="J79" s="175"/>
      <c r="K79" s="173"/>
      <c r="L79" s="173"/>
      <c r="M79" s="173"/>
      <c r="N79" s="173"/>
      <c r="O79" s="173"/>
      <c r="P79" s="173"/>
      <c r="Q79" s="173"/>
      <c r="R79" s="173"/>
      <c r="S79" s="175"/>
      <c r="T79"/>
      <c r="U79"/>
      <c r="V79"/>
      <c r="W79"/>
      <c r="X79"/>
      <c r="Y79"/>
      <c r="Z79"/>
      <c r="AA79"/>
    </row>
    <row r="80" spans="2:27" ht="15.75" customHeight="1">
      <c r="B80" s="175"/>
      <c r="C80" s="175"/>
      <c r="D80" s="175"/>
      <c r="E80" s="176"/>
      <c r="F80" s="176"/>
      <c r="G80" s="175"/>
      <c r="H80" s="175"/>
      <c r="I80" s="176"/>
      <c r="J80" s="175"/>
      <c r="K80" s="173"/>
      <c r="L80" s="173"/>
      <c r="M80" s="173"/>
      <c r="N80" s="173"/>
      <c r="O80" s="173"/>
      <c r="P80" s="173"/>
      <c r="Q80" s="173"/>
      <c r="R80" s="173"/>
      <c r="S80" s="175"/>
      <c r="T80"/>
      <c r="U80"/>
      <c r="V80"/>
      <c r="W80"/>
      <c r="X80"/>
      <c r="Y80"/>
      <c r="Z80"/>
      <c r="AA80"/>
    </row>
    <row r="81" spans="2:27" ht="15.75" customHeight="1">
      <c r="B81" s="175"/>
      <c r="C81" s="175"/>
      <c r="D81" s="175"/>
      <c r="E81" s="176"/>
      <c r="F81" s="176"/>
      <c r="G81" s="175"/>
      <c r="H81" s="175"/>
      <c r="I81" s="176"/>
      <c r="J81" s="175"/>
      <c r="K81" s="173"/>
      <c r="L81" s="173"/>
      <c r="M81" s="173"/>
      <c r="N81" s="173"/>
      <c r="O81" s="173"/>
      <c r="P81" s="173"/>
      <c r="Q81" s="173"/>
      <c r="R81" s="173"/>
      <c r="S81" s="175"/>
      <c r="T81"/>
      <c r="U81"/>
      <c r="V81"/>
      <c r="W81"/>
      <c r="X81"/>
      <c r="Y81"/>
      <c r="Z81"/>
      <c r="AA81"/>
    </row>
    <row r="82" spans="2:27" ht="15.75" customHeight="1">
      <c r="B82" s="175"/>
      <c r="C82" s="175"/>
      <c r="D82" s="175"/>
      <c r="E82" s="176"/>
      <c r="F82" s="176"/>
      <c r="G82" s="175"/>
      <c r="H82" s="175"/>
      <c r="I82" s="176"/>
      <c r="J82" s="175"/>
      <c r="K82" s="173"/>
      <c r="L82" s="173"/>
      <c r="M82" s="173"/>
      <c r="N82" s="173"/>
      <c r="O82" s="173"/>
      <c r="P82" s="173"/>
      <c r="Q82" s="173"/>
      <c r="R82" s="173"/>
      <c r="S82" s="175"/>
      <c r="T82"/>
      <c r="U82"/>
      <c r="V82"/>
      <c r="W82"/>
      <c r="X82"/>
      <c r="Y82"/>
      <c r="Z82"/>
      <c r="AA82"/>
    </row>
    <row r="83" spans="2:27" ht="15.75" customHeight="1">
      <c r="B83" s="175"/>
      <c r="C83" s="175"/>
      <c r="D83" s="175"/>
      <c r="E83" s="176"/>
      <c r="F83" s="176"/>
      <c r="G83" s="175"/>
      <c r="H83" s="175"/>
      <c r="I83" s="176"/>
      <c r="J83" s="175"/>
      <c r="K83" s="173"/>
      <c r="L83" s="173"/>
      <c r="M83" s="173"/>
      <c r="N83" s="173"/>
      <c r="O83" s="173"/>
      <c r="P83" s="173"/>
      <c r="Q83" s="173"/>
      <c r="R83" s="173"/>
      <c r="S83" s="175"/>
      <c r="T83"/>
      <c r="U83"/>
      <c r="V83"/>
      <c r="W83"/>
      <c r="X83"/>
      <c r="Y83"/>
      <c r="Z83"/>
      <c r="AA83"/>
    </row>
    <row r="84" spans="2:27" ht="15.75" customHeight="1">
      <c r="B84" s="175"/>
      <c r="C84" s="175"/>
      <c r="D84" s="175"/>
      <c r="E84" s="176"/>
      <c r="F84" s="176"/>
      <c r="G84" s="175"/>
      <c r="H84" s="175"/>
      <c r="I84" s="176"/>
      <c r="J84" s="175"/>
      <c r="K84" s="173"/>
      <c r="L84" s="173"/>
      <c r="M84" s="173"/>
      <c r="N84" s="173"/>
      <c r="O84" s="173"/>
      <c r="P84" s="173"/>
      <c r="Q84" s="173"/>
      <c r="R84" s="173"/>
      <c r="S84" s="175"/>
      <c r="T84"/>
      <c r="U84"/>
      <c r="V84"/>
      <c r="W84"/>
      <c r="X84"/>
      <c r="Y84"/>
      <c r="Z84"/>
      <c r="AA84"/>
    </row>
    <row r="85" spans="2:27" ht="15.75" customHeight="1">
      <c r="B85" s="175"/>
      <c r="C85" s="175"/>
      <c r="D85" s="175"/>
      <c r="E85" s="176"/>
      <c r="F85" s="176"/>
      <c r="G85" s="175"/>
      <c r="H85" s="175"/>
      <c r="I85" s="176"/>
      <c r="J85" s="175"/>
      <c r="K85" s="173"/>
      <c r="L85" s="173"/>
      <c r="M85" s="173"/>
      <c r="N85" s="173"/>
      <c r="O85" s="173"/>
      <c r="P85" s="173"/>
      <c r="Q85" s="173"/>
      <c r="R85" s="173"/>
      <c r="S85" s="175"/>
      <c r="T85"/>
      <c r="U85"/>
      <c r="V85"/>
      <c r="W85"/>
      <c r="X85"/>
      <c r="Y85"/>
      <c r="Z85"/>
      <c r="AA85"/>
    </row>
    <row r="86" spans="2:27" ht="15.75" customHeight="1">
      <c r="B86" s="175"/>
      <c r="C86" s="175"/>
      <c r="D86" s="175"/>
      <c r="E86" s="176"/>
      <c r="F86" s="176"/>
      <c r="G86" s="175"/>
      <c r="H86" s="175"/>
      <c r="I86" s="176"/>
      <c r="J86" s="175"/>
      <c r="K86" s="173"/>
      <c r="L86" s="173"/>
      <c r="M86" s="173"/>
      <c r="N86" s="173"/>
      <c r="O86" s="173"/>
      <c r="P86" s="173"/>
      <c r="Q86" s="173"/>
      <c r="R86" s="173"/>
      <c r="S86" s="175"/>
      <c r="T86"/>
      <c r="U86"/>
      <c r="V86"/>
      <c r="W86"/>
      <c r="X86"/>
      <c r="Y86"/>
      <c r="Z86"/>
      <c r="AA86"/>
    </row>
    <row r="87" spans="2:27" ht="15.75" customHeight="1">
      <c r="B87" s="175"/>
      <c r="C87" s="175"/>
      <c r="D87" s="175"/>
      <c r="E87" s="176"/>
      <c r="F87" s="176"/>
      <c r="G87" s="175"/>
      <c r="H87" s="175"/>
      <c r="I87" s="176"/>
      <c r="J87" s="175"/>
      <c r="K87" s="173"/>
      <c r="L87" s="173"/>
      <c r="M87" s="173"/>
      <c r="N87" s="173"/>
      <c r="O87" s="173"/>
      <c r="P87" s="173"/>
      <c r="Q87" s="173"/>
      <c r="R87" s="173"/>
      <c r="S87" s="175"/>
      <c r="T87"/>
      <c r="U87"/>
      <c r="V87"/>
      <c r="W87"/>
      <c r="X87"/>
      <c r="Y87"/>
      <c r="Z87"/>
      <c r="AA87"/>
    </row>
    <row r="88" spans="2:27" ht="15.75" customHeight="1">
      <c r="B88" s="175"/>
      <c r="C88" s="175"/>
      <c r="D88" s="175"/>
      <c r="E88" s="176"/>
      <c r="F88" s="176"/>
      <c r="G88" s="175"/>
      <c r="H88" s="175"/>
      <c r="I88" s="176"/>
      <c r="J88" s="175"/>
      <c r="K88" s="173"/>
      <c r="L88" s="173"/>
      <c r="M88" s="173"/>
      <c r="N88" s="173"/>
      <c r="O88" s="173"/>
      <c r="P88" s="173"/>
      <c r="Q88" s="173"/>
      <c r="R88" s="173"/>
      <c r="S88" s="175"/>
      <c r="T88"/>
      <c r="U88"/>
      <c r="V88"/>
      <c r="W88"/>
      <c r="X88"/>
      <c r="Y88"/>
      <c r="Z88"/>
      <c r="AA88"/>
    </row>
    <row r="89" spans="2:27" ht="15.75" customHeight="1">
      <c r="B89" s="175"/>
      <c r="C89" s="175"/>
      <c r="D89" s="175"/>
      <c r="E89" s="176"/>
      <c r="F89" s="176"/>
      <c r="G89" s="175"/>
      <c r="H89" s="175"/>
      <c r="I89" s="176"/>
      <c r="J89" s="175"/>
      <c r="K89" s="173"/>
      <c r="L89" s="173"/>
      <c r="M89" s="173"/>
      <c r="N89" s="173"/>
      <c r="O89" s="173"/>
      <c r="P89" s="173"/>
      <c r="Q89" s="173"/>
      <c r="R89" s="173"/>
      <c r="S89" s="175"/>
      <c r="T89"/>
      <c r="U89"/>
      <c r="V89"/>
      <c r="W89"/>
      <c r="X89"/>
      <c r="Y89"/>
      <c r="Z89"/>
      <c r="AA89"/>
    </row>
    <row r="90" spans="2:27" ht="15.75" customHeight="1">
      <c r="B90" s="175"/>
      <c r="C90" s="175"/>
      <c r="D90" s="175"/>
      <c r="E90" s="176"/>
      <c r="F90" s="176"/>
      <c r="G90" s="175"/>
      <c r="H90" s="175"/>
      <c r="I90" s="176"/>
      <c r="J90" s="175"/>
      <c r="K90" s="173"/>
      <c r="L90" s="173"/>
      <c r="M90" s="173"/>
      <c r="N90" s="173"/>
      <c r="O90" s="173"/>
      <c r="P90" s="173"/>
      <c r="Q90" s="173"/>
      <c r="R90" s="173"/>
      <c r="S90" s="175"/>
      <c r="T90"/>
      <c r="U90"/>
      <c r="V90"/>
      <c r="W90"/>
      <c r="X90"/>
      <c r="Y90"/>
      <c r="Z90"/>
      <c r="AA90"/>
    </row>
    <row r="91" spans="2:27" ht="15.75" customHeight="1">
      <c r="B91" s="175"/>
      <c r="C91" s="175"/>
      <c r="D91" s="175"/>
      <c r="E91" s="176"/>
      <c r="F91" s="176"/>
      <c r="G91" s="175"/>
      <c r="H91" s="175"/>
      <c r="I91" s="176"/>
      <c r="J91" s="175"/>
      <c r="K91" s="173"/>
      <c r="L91" s="173"/>
      <c r="M91" s="173"/>
      <c r="N91" s="173"/>
      <c r="O91" s="173"/>
      <c r="P91" s="173"/>
      <c r="Q91" s="173"/>
      <c r="R91" s="173"/>
      <c r="S91" s="175"/>
      <c r="T91"/>
      <c r="U91"/>
      <c r="V91"/>
      <c r="W91"/>
      <c r="X91"/>
      <c r="Y91"/>
      <c r="Z91"/>
      <c r="AA91"/>
    </row>
    <row r="92" spans="2:27" ht="15.75" customHeight="1">
      <c r="B92" s="175"/>
      <c r="C92" s="175"/>
      <c r="D92" s="175"/>
      <c r="E92" s="176"/>
      <c r="F92" s="176"/>
      <c r="G92" s="175"/>
      <c r="H92" s="175"/>
      <c r="I92" s="176"/>
      <c r="J92" s="175"/>
      <c r="K92" s="173"/>
      <c r="L92" s="173"/>
      <c r="M92" s="173"/>
      <c r="N92" s="173"/>
      <c r="O92" s="173"/>
      <c r="P92" s="173"/>
      <c r="Q92" s="173"/>
      <c r="R92" s="173"/>
      <c r="S92" s="175"/>
      <c r="T92"/>
      <c r="U92"/>
      <c r="V92"/>
      <c r="W92"/>
      <c r="X92"/>
      <c r="Y92"/>
      <c r="Z92"/>
      <c r="AA92"/>
    </row>
    <row r="93" spans="2:27" ht="15.75" customHeight="1">
      <c r="B93" s="175"/>
      <c r="C93" s="175"/>
      <c r="D93" s="175"/>
      <c r="E93" s="176"/>
      <c r="F93" s="176"/>
      <c r="G93" s="175"/>
      <c r="H93" s="175"/>
      <c r="I93" s="176"/>
      <c r="J93" s="175"/>
      <c r="K93" s="173"/>
      <c r="L93" s="173"/>
      <c r="M93" s="173"/>
      <c r="N93" s="173"/>
      <c r="O93" s="173"/>
      <c r="P93" s="173"/>
      <c r="Q93" s="173"/>
      <c r="R93" s="173"/>
      <c r="S93" s="175"/>
      <c r="T93"/>
      <c r="U93"/>
      <c r="V93"/>
      <c r="W93"/>
      <c r="X93"/>
      <c r="Y93"/>
      <c r="Z93"/>
      <c r="AA93"/>
    </row>
    <row r="94" spans="2:27" ht="15.75" customHeight="1">
      <c r="B94" s="175"/>
      <c r="C94" s="175"/>
      <c r="D94" s="175"/>
      <c r="E94" s="176"/>
      <c r="F94" s="176"/>
      <c r="G94" s="175"/>
      <c r="H94" s="175"/>
      <c r="I94" s="176"/>
      <c r="J94" s="175"/>
      <c r="K94" s="173"/>
      <c r="L94" s="173"/>
      <c r="M94" s="173"/>
      <c r="N94" s="173"/>
      <c r="O94" s="173"/>
      <c r="P94" s="173"/>
      <c r="Q94" s="173"/>
      <c r="R94" s="173"/>
      <c r="S94" s="175"/>
      <c r="T94"/>
      <c r="U94"/>
      <c r="V94"/>
      <c r="W94"/>
      <c r="X94"/>
      <c r="Y94"/>
      <c r="Z94"/>
      <c r="AA94"/>
    </row>
    <row r="95" spans="2:27" ht="15.75" customHeight="1">
      <c r="B95" s="175"/>
      <c r="C95" s="175"/>
      <c r="D95" s="175"/>
      <c r="E95" s="176"/>
      <c r="F95" s="176"/>
      <c r="G95" s="175"/>
      <c r="H95" s="175"/>
      <c r="I95" s="176"/>
      <c r="J95" s="175"/>
      <c r="K95" s="173"/>
      <c r="L95" s="173"/>
      <c r="M95" s="173"/>
      <c r="N95" s="173"/>
      <c r="O95" s="173"/>
      <c r="P95" s="173"/>
      <c r="Q95" s="173"/>
      <c r="R95" s="173"/>
      <c r="S95" s="175"/>
      <c r="T95"/>
      <c r="U95"/>
      <c r="V95"/>
      <c r="W95"/>
      <c r="X95"/>
      <c r="Y95"/>
      <c r="Z95"/>
      <c r="AA95"/>
    </row>
    <row r="96" spans="2:27" ht="15.75" customHeight="1">
      <c r="B96" s="175"/>
      <c r="C96" s="175"/>
      <c r="D96" s="175"/>
      <c r="E96" s="176"/>
      <c r="F96" s="176"/>
      <c r="G96" s="175"/>
      <c r="H96" s="175"/>
      <c r="I96" s="176"/>
      <c r="J96" s="175"/>
      <c r="K96" s="173"/>
      <c r="L96" s="173"/>
      <c r="M96" s="173"/>
      <c r="N96" s="173"/>
      <c r="O96" s="173"/>
      <c r="P96" s="173"/>
      <c r="Q96" s="173"/>
      <c r="R96" s="173"/>
      <c r="S96" s="175"/>
      <c r="T96"/>
      <c r="U96"/>
      <c r="V96"/>
      <c r="W96"/>
      <c r="X96"/>
      <c r="Y96"/>
      <c r="Z96"/>
      <c r="AA96"/>
    </row>
    <row r="97" spans="2:27" ht="15.75" customHeight="1">
      <c r="B97" s="175"/>
      <c r="C97" s="175"/>
      <c r="D97" s="175"/>
      <c r="E97" s="176"/>
      <c r="F97" s="176"/>
      <c r="G97" s="175"/>
      <c r="H97" s="175"/>
      <c r="I97" s="176"/>
      <c r="J97" s="175"/>
      <c r="K97" s="173"/>
      <c r="L97" s="173"/>
      <c r="M97" s="173"/>
      <c r="N97" s="173"/>
      <c r="O97" s="173"/>
      <c r="P97" s="173"/>
      <c r="Q97" s="173"/>
      <c r="R97" s="173"/>
      <c r="S97" s="175"/>
      <c r="T97"/>
      <c r="U97"/>
      <c r="V97"/>
      <c r="W97"/>
      <c r="X97"/>
      <c r="Y97"/>
      <c r="Z97"/>
      <c r="AA97"/>
    </row>
    <row r="98" spans="2:27" ht="15.75" customHeight="1">
      <c r="B98" s="175"/>
      <c r="C98" s="175"/>
      <c r="D98" s="175"/>
      <c r="E98" s="176"/>
      <c r="F98" s="176"/>
      <c r="G98" s="175"/>
      <c r="H98" s="175"/>
      <c r="I98" s="176"/>
      <c r="J98" s="175"/>
      <c r="K98" s="173"/>
      <c r="L98" s="173"/>
      <c r="M98" s="173"/>
      <c r="N98" s="173"/>
      <c r="O98" s="173"/>
      <c r="P98" s="173"/>
      <c r="Q98" s="173"/>
      <c r="R98" s="173"/>
      <c r="S98" s="175"/>
      <c r="T98"/>
      <c r="U98"/>
      <c r="V98"/>
      <c r="W98"/>
      <c r="X98"/>
      <c r="Y98"/>
      <c r="Z98"/>
      <c r="AA98"/>
    </row>
    <row r="99" spans="11:27" ht="15.75" customHeight="1">
      <c r="K99" s="173"/>
      <c r="L99" s="173"/>
      <c r="M99" s="173"/>
      <c r="N99" s="173"/>
      <c r="O99" s="173"/>
      <c r="P99" s="173"/>
      <c r="Q99" s="173"/>
      <c r="R99" s="173"/>
      <c r="T99"/>
      <c r="U99"/>
      <c r="V99"/>
      <c r="W99"/>
      <c r="X99"/>
      <c r="Y99"/>
      <c r="Z99"/>
      <c r="AA99"/>
    </row>
    <row r="100" spans="11:27" ht="15.75" customHeight="1">
      <c r="K100" s="173"/>
      <c r="L100" s="173"/>
      <c r="M100" s="173"/>
      <c r="N100" s="173"/>
      <c r="O100" s="173"/>
      <c r="P100" s="173"/>
      <c r="Q100" s="173"/>
      <c r="R100" s="173"/>
      <c r="T100"/>
      <c r="U100"/>
      <c r="V100"/>
      <c r="W100"/>
      <c r="X100"/>
      <c r="Y100"/>
      <c r="Z100"/>
      <c r="AA100"/>
    </row>
    <row r="101" spans="11:27" ht="15.75" customHeight="1">
      <c r="K101" s="173"/>
      <c r="L101" s="173"/>
      <c r="M101" s="173"/>
      <c r="N101" s="173"/>
      <c r="O101" s="173"/>
      <c r="P101" s="173"/>
      <c r="Q101" s="173"/>
      <c r="R101" s="173"/>
      <c r="T101"/>
      <c r="U101"/>
      <c r="V101"/>
      <c r="W101"/>
      <c r="X101"/>
      <c r="Y101"/>
      <c r="Z101"/>
      <c r="AA101"/>
    </row>
    <row r="102" spans="11:27" ht="15.75" customHeight="1">
      <c r="K102" s="173"/>
      <c r="L102" s="173"/>
      <c r="M102" s="173"/>
      <c r="N102" s="173"/>
      <c r="O102" s="173"/>
      <c r="P102" s="173"/>
      <c r="Q102" s="173"/>
      <c r="R102" s="173"/>
      <c r="T102"/>
      <c r="U102"/>
      <c r="V102"/>
      <c r="W102"/>
      <c r="X102"/>
      <c r="Y102"/>
      <c r="Z102"/>
      <c r="AA102"/>
    </row>
    <row r="103" spans="11:27" ht="15.75" customHeight="1">
      <c r="K103" s="173"/>
      <c r="L103" s="173"/>
      <c r="M103" s="173"/>
      <c r="N103" s="173"/>
      <c r="O103" s="173"/>
      <c r="P103" s="173"/>
      <c r="Q103" s="173"/>
      <c r="R103" s="173"/>
      <c r="T103"/>
      <c r="U103"/>
      <c r="V103"/>
      <c r="W103"/>
      <c r="X103"/>
      <c r="Y103"/>
      <c r="Z103"/>
      <c r="AA103"/>
    </row>
    <row r="104" spans="11:27" ht="15.75" customHeight="1">
      <c r="K104" s="173"/>
      <c r="L104" s="173"/>
      <c r="M104" s="173"/>
      <c r="N104" s="173"/>
      <c r="O104" s="173"/>
      <c r="P104" s="173"/>
      <c r="Q104" s="173"/>
      <c r="R104" s="173"/>
      <c r="T104"/>
      <c r="U104"/>
      <c r="V104"/>
      <c r="W104"/>
      <c r="X104"/>
      <c r="Y104"/>
      <c r="Z104"/>
      <c r="AA104"/>
    </row>
    <row r="105" spans="11:27" ht="15.75" customHeight="1">
      <c r="K105" s="173"/>
      <c r="L105" s="173"/>
      <c r="M105" s="173"/>
      <c r="N105" s="173"/>
      <c r="O105" s="173"/>
      <c r="P105" s="173"/>
      <c r="Q105" s="173"/>
      <c r="R105" s="173"/>
      <c r="T105"/>
      <c r="U105"/>
      <c r="V105"/>
      <c r="W105"/>
      <c r="X105"/>
      <c r="Y105"/>
      <c r="Z105"/>
      <c r="AA105"/>
    </row>
    <row r="106" spans="11:27" ht="15.75" customHeight="1">
      <c r="K106" s="173"/>
      <c r="L106" s="173"/>
      <c r="M106" s="173"/>
      <c r="N106" s="173"/>
      <c r="O106" s="173"/>
      <c r="P106" s="173"/>
      <c r="Q106" s="173"/>
      <c r="R106" s="173"/>
      <c r="T106"/>
      <c r="U106"/>
      <c r="V106"/>
      <c r="W106"/>
      <c r="X106"/>
      <c r="Y106"/>
      <c r="Z106"/>
      <c r="AA106"/>
    </row>
    <row r="107" spans="11:27" ht="15.75" customHeight="1">
      <c r="K107" s="173"/>
      <c r="L107" s="173"/>
      <c r="M107" s="173"/>
      <c r="N107" s="173"/>
      <c r="O107" s="173"/>
      <c r="P107" s="173"/>
      <c r="Q107" s="173"/>
      <c r="R107" s="173"/>
      <c r="T107"/>
      <c r="U107"/>
      <c r="V107"/>
      <c r="W107"/>
      <c r="X107"/>
      <c r="Y107"/>
      <c r="Z107"/>
      <c r="AA107"/>
    </row>
    <row r="108" spans="11:27" ht="15.75" customHeight="1">
      <c r="K108" s="173"/>
      <c r="L108" s="173"/>
      <c r="M108" s="173"/>
      <c r="N108" s="173"/>
      <c r="O108" s="173"/>
      <c r="P108" s="173"/>
      <c r="Q108" s="173"/>
      <c r="R108" s="173"/>
      <c r="T108"/>
      <c r="U108"/>
      <c r="V108"/>
      <c r="W108"/>
      <c r="X108"/>
      <c r="Y108"/>
      <c r="Z108"/>
      <c r="AA108"/>
    </row>
    <row r="109" spans="11:27" ht="15.75" customHeight="1">
      <c r="K109" s="173"/>
      <c r="L109" s="173"/>
      <c r="M109" s="173"/>
      <c r="N109" s="173"/>
      <c r="O109" s="173"/>
      <c r="P109" s="173"/>
      <c r="Q109" s="173"/>
      <c r="R109" s="173"/>
      <c r="T109"/>
      <c r="U109"/>
      <c r="V109"/>
      <c r="W109"/>
      <c r="X109"/>
      <c r="Y109"/>
      <c r="Z109"/>
      <c r="AA109"/>
    </row>
    <row r="110" spans="11:27" ht="15.75" customHeight="1">
      <c r="K110" s="173"/>
      <c r="L110" s="173"/>
      <c r="M110" s="173"/>
      <c r="N110" s="173"/>
      <c r="O110" s="173"/>
      <c r="P110" s="173"/>
      <c r="Q110" s="173"/>
      <c r="R110" s="173"/>
      <c r="T110"/>
      <c r="U110"/>
      <c r="V110"/>
      <c r="W110"/>
      <c r="X110"/>
      <c r="Y110"/>
      <c r="Z110"/>
      <c r="AA110"/>
    </row>
    <row r="111" spans="11:27" ht="15.75" customHeight="1">
      <c r="K111" s="173"/>
      <c r="L111" s="173"/>
      <c r="M111" s="173"/>
      <c r="N111" s="173"/>
      <c r="O111" s="173"/>
      <c r="P111" s="173"/>
      <c r="Q111" s="173"/>
      <c r="R111" s="173"/>
      <c r="T111"/>
      <c r="U111"/>
      <c r="V111"/>
      <c r="W111"/>
      <c r="X111"/>
      <c r="Y111"/>
      <c r="Z111"/>
      <c r="AA111"/>
    </row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  <row r="2978" ht="15.75" customHeight="1"/>
    <row r="2979" ht="15.75" customHeight="1"/>
    <row r="2980" ht="15.75" customHeight="1"/>
    <row r="2981" ht="15.75" customHeight="1"/>
    <row r="2982" ht="15.75" customHeight="1"/>
    <row r="2983" ht="15.75" customHeight="1"/>
    <row r="2984" ht="15.75" customHeight="1"/>
    <row r="2985" ht="15.75" customHeight="1"/>
    <row r="2986" ht="15.75" customHeight="1"/>
    <row r="2987" ht="15.75" customHeight="1"/>
    <row r="2988" ht="15.75" customHeight="1"/>
    <row r="2989" ht="15.75" customHeight="1"/>
    <row r="2990" ht="15.75" customHeight="1"/>
    <row r="2991" ht="15.75" customHeight="1"/>
    <row r="2992" ht="15.75" customHeight="1"/>
    <row r="2993" ht="15.75" customHeight="1"/>
    <row r="2994" ht="15.75" customHeight="1"/>
    <row r="2995" ht="15.75" customHeight="1"/>
    <row r="2996" ht="15.75" customHeight="1"/>
    <row r="2997" ht="15.75" customHeight="1"/>
    <row r="2998" ht="15.75" customHeight="1"/>
    <row r="2999" ht="15.75" customHeight="1"/>
    <row r="3000" ht="15.75" customHeight="1"/>
    <row r="3001" ht="15.75" customHeight="1"/>
    <row r="3002" ht="15.75" customHeight="1"/>
    <row r="3003" ht="15.75" customHeight="1"/>
    <row r="3004" ht="15.75" customHeight="1"/>
    <row r="3005" ht="15.75" customHeight="1"/>
    <row r="3006" ht="15.75" customHeight="1"/>
    <row r="3007" ht="15.75" customHeight="1"/>
    <row r="3008" ht="15.75" customHeight="1"/>
    <row r="3009" ht="15.75" customHeight="1"/>
    <row r="3010" ht="15.75" customHeight="1"/>
    <row r="3011" ht="15.75" customHeight="1"/>
    <row r="3012" ht="15.75" customHeight="1"/>
    <row r="3013" ht="15.75" customHeight="1"/>
    <row r="3014" ht="15.75" customHeight="1"/>
    <row r="3015" ht="15.75" customHeight="1"/>
    <row r="3016" ht="15.75" customHeight="1"/>
    <row r="3017" ht="15.75" customHeight="1"/>
    <row r="3018" ht="15.75" customHeight="1"/>
    <row r="3019" ht="15.75" customHeight="1"/>
    <row r="3020" ht="15.75" customHeight="1"/>
    <row r="3021" ht="15.75" customHeight="1"/>
    <row r="3022" ht="15.75" customHeight="1"/>
    <row r="3023" ht="15.75" customHeight="1"/>
    <row r="3024" ht="15.75" customHeight="1"/>
    <row r="3025" ht="15.75" customHeight="1"/>
    <row r="3026" ht="15.75" customHeight="1"/>
    <row r="3027" ht="15.75" customHeight="1"/>
    <row r="3028" ht="15.75" customHeight="1"/>
    <row r="3029" ht="15.75" customHeight="1"/>
    <row r="3030" ht="15.75" customHeight="1"/>
    <row r="3031" ht="15.75" customHeight="1"/>
    <row r="3032" ht="15.75" customHeight="1"/>
    <row r="3033" ht="15.75" customHeight="1"/>
    <row r="3034" ht="15.75" customHeight="1"/>
    <row r="3035" ht="15.75" customHeight="1"/>
    <row r="3036" ht="15.75" customHeight="1"/>
    <row r="3037" ht="15.75" customHeight="1"/>
    <row r="3038" ht="15.75" customHeight="1"/>
    <row r="3039" ht="15.75" customHeight="1"/>
    <row r="3040" ht="15.75" customHeight="1"/>
    <row r="3041" ht="15.75" customHeight="1"/>
    <row r="3042" ht="15.75" customHeight="1"/>
    <row r="3043" ht="15.75" customHeight="1"/>
    <row r="3044" ht="15.75" customHeight="1"/>
    <row r="3045" ht="15.75" customHeight="1"/>
    <row r="3046" ht="15.75" customHeight="1"/>
    <row r="3047" ht="15.75" customHeight="1"/>
    <row r="3048" ht="15.75" customHeight="1"/>
    <row r="3049" ht="15.75" customHeight="1"/>
    <row r="3050" ht="15.75" customHeight="1"/>
    <row r="3051" ht="15.75" customHeight="1"/>
    <row r="3052" ht="15.75" customHeight="1"/>
    <row r="3053" ht="15.75" customHeight="1"/>
    <row r="3054" ht="15.75" customHeight="1"/>
    <row r="3055" ht="15.75" customHeight="1"/>
    <row r="3056" ht="15.75" customHeight="1"/>
    <row r="3057" ht="15.75" customHeight="1"/>
    <row r="3058" ht="15.75" customHeight="1"/>
    <row r="3059" ht="15.75" customHeight="1"/>
    <row r="3060" ht="15.75" customHeight="1"/>
    <row r="3061" ht="15.75" customHeight="1"/>
    <row r="3062" ht="15.75" customHeight="1"/>
    <row r="3063" ht="15.75" customHeight="1"/>
    <row r="3064" ht="15.75" customHeight="1"/>
    <row r="3065" ht="15.75" customHeight="1"/>
    <row r="3066" ht="15.75" customHeight="1"/>
    <row r="3067" ht="15.75" customHeight="1"/>
    <row r="3068" ht="15.75" customHeight="1"/>
    <row r="3069" ht="15.75" customHeight="1"/>
    <row r="3070" ht="15.75" customHeight="1"/>
    <row r="3071" ht="15.75" customHeight="1"/>
    <row r="3072" ht="15.75" customHeight="1"/>
    <row r="3073" ht="15.75" customHeight="1"/>
    <row r="3074" ht="15.75" customHeight="1"/>
    <row r="3075" ht="15.75" customHeight="1"/>
    <row r="3076" ht="15.75" customHeight="1"/>
    <row r="3077" ht="15.75" customHeight="1"/>
    <row r="3078" ht="15.75" customHeight="1"/>
    <row r="3079" ht="15.75" customHeight="1"/>
    <row r="3080" ht="15.75" customHeight="1"/>
    <row r="3081" ht="15.75" customHeight="1"/>
    <row r="3082" ht="15.75" customHeight="1"/>
    <row r="3083" ht="15.75" customHeight="1"/>
    <row r="3084" ht="15.75" customHeight="1"/>
    <row r="3085" ht="15.75" customHeight="1"/>
    <row r="3086" ht="15.75" customHeight="1"/>
    <row r="3087" ht="15.75" customHeight="1"/>
    <row r="3088" ht="15.75" customHeight="1"/>
    <row r="3089" ht="15.75" customHeight="1"/>
    <row r="3090" ht="15.75" customHeight="1"/>
    <row r="3091" ht="15.75" customHeight="1"/>
    <row r="3092" ht="15.75" customHeight="1"/>
    <row r="3093" ht="15.75" customHeight="1"/>
    <row r="3094" ht="15.75" customHeight="1"/>
    <row r="3095" ht="15.75" customHeight="1"/>
    <row r="3096" ht="15.75" customHeight="1"/>
    <row r="3097" ht="15.75" customHeight="1"/>
    <row r="3098" ht="15.75" customHeight="1"/>
    <row r="3099" ht="15.75" customHeight="1"/>
    <row r="3100" ht="15.75" customHeight="1"/>
    <row r="3101" ht="15.75" customHeight="1"/>
    <row r="3102" ht="15.75" customHeight="1"/>
    <row r="3103" ht="15.75" customHeight="1"/>
    <row r="3104" ht="15.75" customHeight="1"/>
    <row r="3105" ht="15.75" customHeight="1"/>
    <row r="3106" ht="15.75" customHeight="1"/>
    <row r="3107" ht="15.75" customHeight="1"/>
    <row r="3108" ht="15.75" customHeight="1"/>
    <row r="3109" ht="15.75" customHeight="1"/>
    <row r="3110" ht="15.75" customHeight="1"/>
    <row r="3111" ht="15.75" customHeight="1"/>
    <row r="3112" ht="15.75" customHeight="1"/>
    <row r="3113" ht="15.75" customHeight="1"/>
    <row r="3114" ht="15.75" customHeight="1"/>
    <row r="3115" ht="15.75" customHeight="1"/>
    <row r="3116" ht="15.75" customHeight="1"/>
    <row r="3117" ht="15.75" customHeight="1"/>
    <row r="3118" ht="15.75" customHeight="1"/>
    <row r="3119" ht="15.75" customHeight="1"/>
    <row r="3120" ht="15.75" customHeight="1"/>
    <row r="3121" ht="15.75" customHeight="1"/>
    <row r="3122" ht="15.75" customHeight="1"/>
    <row r="3123" ht="15.75" customHeight="1"/>
    <row r="3124" ht="15.75" customHeight="1"/>
    <row r="3125" ht="15.75" customHeight="1"/>
    <row r="3126" ht="15.75" customHeight="1"/>
    <row r="3127" ht="15.75" customHeight="1"/>
    <row r="3128" ht="15.75" customHeight="1"/>
    <row r="3129" ht="15.75" customHeight="1"/>
    <row r="3130" ht="15.75" customHeight="1"/>
    <row r="3131" ht="15.75" customHeight="1"/>
    <row r="3132" ht="15.75" customHeight="1"/>
    <row r="3133" ht="15.75" customHeight="1"/>
    <row r="3134" ht="15.75" customHeight="1"/>
    <row r="3135" ht="15.75" customHeight="1"/>
    <row r="3136" ht="15.75" customHeight="1"/>
    <row r="3137" ht="15.75" customHeight="1"/>
    <row r="3138" ht="15.75" customHeight="1"/>
    <row r="3139" ht="15.75" customHeight="1"/>
    <row r="3140" ht="15.75" customHeight="1"/>
    <row r="3141" ht="15.75" customHeight="1"/>
    <row r="3142" ht="15.75" customHeight="1"/>
    <row r="3143" ht="15.75" customHeight="1"/>
    <row r="3144" ht="15.75" customHeight="1"/>
    <row r="3145" ht="15.75" customHeight="1"/>
    <row r="3146" ht="15.75" customHeight="1"/>
    <row r="3147" ht="15.75" customHeight="1"/>
    <row r="3148" ht="15.75" customHeight="1"/>
    <row r="3149" ht="15.75" customHeight="1"/>
    <row r="3150" ht="15.75" customHeight="1"/>
    <row r="3151" ht="15.75" customHeight="1"/>
    <row r="3152" ht="15.75" customHeight="1"/>
    <row r="3153" ht="15.75" customHeight="1"/>
    <row r="3154" ht="15.75" customHeight="1"/>
    <row r="3155" ht="15.75" customHeight="1"/>
    <row r="3156" ht="15.75" customHeight="1"/>
    <row r="3157" ht="15.75" customHeight="1"/>
    <row r="3158" ht="15.75" customHeight="1"/>
    <row r="3159" ht="15.75" customHeight="1"/>
    <row r="3160" ht="15.75" customHeight="1"/>
    <row r="3161" ht="15.75" customHeight="1"/>
    <row r="3162" ht="15.75" customHeight="1"/>
    <row r="3163" ht="15.75" customHeight="1"/>
    <row r="3164" ht="15.75" customHeight="1"/>
    <row r="3165" ht="15.75" customHeight="1"/>
    <row r="3166" ht="15.75" customHeight="1"/>
    <row r="3167" ht="15.75" customHeight="1"/>
    <row r="3168" ht="15.75" customHeight="1"/>
    <row r="3169" ht="15.75" customHeight="1"/>
    <row r="3170" ht="15.75" customHeight="1"/>
    <row r="3171" ht="15.75" customHeight="1"/>
    <row r="3172" ht="15.75" customHeight="1"/>
    <row r="3173" ht="15.75" customHeight="1"/>
    <row r="3174" ht="15.75" customHeight="1"/>
    <row r="3175" ht="15.75" customHeight="1"/>
    <row r="3176" ht="15.75" customHeight="1"/>
    <row r="3177" ht="15.75" customHeight="1"/>
    <row r="3178" ht="15.75" customHeight="1"/>
    <row r="3179" ht="15.75" customHeight="1"/>
    <row r="3180" ht="15.75" customHeight="1"/>
    <row r="3181" ht="15.75" customHeight="1"/>
    <row r="3182" ht="15.75" customHeight="1"/>
    <row r="3183" ht="15.75" customHeight="1"/>
    <row r="3184" ht="15.75" customHeight="1"/>
    <row r="3185" ht="15.75" customHeight="1"/>
    <row r="3186" ht="15.75" customHeight="1"/>
    <row r="3187" ht="15.75" customHeight="1"/>
    <row r="3188" ht="15.75" customHeight="1"/>
    <row r="3189" ht="15.75" customHeight="1"/>
    <row r="3190" ht="15.75" customHeight="1"/>
    <row r="3191" ht="15.75" customHeight="1"/>
    <row r="3192" ht="15.75" customHeight="1"/>
    <row r="3193" ht="15.75" customHeight="1"/>
    <row r="3194" ht="15.75" customHeight="1"/>
    <row r="3195" ht="15.75" customHeight="1"/>
    <row r="3196" ht="15.75" customHeight="1"/>
    <row r="3197" ht="15.75" customHeight="1"/>
    <row r="3198" ht="15.75" customHeight="1"/>
    <row r="3199" ht="15.75" customHeight="1"/>
    <row r="3200" ht="15.75" customHeight="1"/>
    <row r="3201" ht="15.75" customHeight="1"/>
    <row r="3202" ht="15.75" customHeight="1"/>
    <row r="3203" ht="15.75" customHeight="1"/>
    <row r="3204" ht="15.75" customHeight="1"/>
    <row r="3205" ht="15.75" customHeight="1"/>
    <row r="3206" ht="15.75" customHeight="1"/>
    <row r="3207" ht="15.75" customHeight="1"/>
    <row r="3208" ht="15.75" customHeight="1"/>
    <row r="3209" ht="15.75" customHeight="1"/>
    <row r="3210" ht="15.75" customHeight="1"/>
    <row r="3211" ht="15.75" customHeight="1"/>
    <row r="3212" ht="15.75" customHeight="1"/>
    <row r="3213" ht="15.75" customHeight="1"/>
    <row r="3214" ht="15.75" customHeight="1"/>
    <row r="3215" ht="15.75" customHeight="1"/>
    <row r="3216" ht="15.75" customHeight="1"/>
    <row r="3217" ht="15.75" customHeight="1"/>
    <row r="3218" ht="15.75" customHeight="1"/>
    <row r="3219" ht="15.75" customHeight="1"/>
    <row r="3220" ht="15.75" customHeight="1"/>
    <row r="3221" ht="15.75" customHeight="1"/>
    <row r="3222" ht="15.75" customHeight="1"/>
    <row r="3223" ht="15.75" customHeight="1"/>
    <row r="3224" ht="15.75" customHeight="1"/>
    <row r="3225" ht="15.75" customHeight="1"/>
    <row r="3226" ht="15.75" customHeight="1"/>
    <row r="3227" ht="15.75" customHeight="1"/>
    <row r="3228" ht="15.75" customHeight="1"/>
    <row r="3229" ht="15.75" customHeight="1"/>
    <row r="3230" ht="15.75" customHeight="1"/>
    <row r="3231" ht="15.75" customHeight="1"/>
    <row r="3232" ht="15.75" customHeight="1"/>
    <row r="3233" ht="15.75" customHeight="1"/>
    <row r="3234" ht="15.75" customHeight="1"/>
    <row r="3235" ht="15.75" customHeight="1"/>
    <row r="3236" ht="15.75" customHeight="1"/>
    <row r="3237" ht="15.75" customHeight="1"/>
    <row r="3238" ht="15.75" customHeight="1"/>
    <row r="3239" ht="15.75" customHeight="1"/>
    <row r="3240" ht="15.75" customHeight="1"/>
    <row r="3241" ht="15.75" customHeight="1"/>
    <row r="3242" ht="15.75" customHeight="1"/>
    <row r="3243" ht="15.75" customHeight="1"/>
    <row r="3244" ht="15.75" customHeight="1"/>
    <row r="3245" ht="15.75" customHeight="1"/>
    <row r="3246" ht="15.75" customHeight="1"/>
    <row r="3247" ht="15.75" customHeight="1"/>
    <row r="3248" ht="15.75" customHeight="1"/>
    <row r="3249" ht="15.75" customHeight="1"/>
    <row r="3250" ht="15.75" customHeight="1"/>
    <row r="3251" ht="15.75" customHeight="1"/>
    <row r="3252" ht="15.75" customHeight="1"/>
    <row r="3253" ht="15.75" customHeight="1"/>
    <row r="3254" ht="15.75" customHeight="1"/>
    <row r="3255" ht="15.75" customHeight="1"/>
    <row r="3256" ht="15.75" customHeight="1"/>
    <row r="3257" ht="15.75" customHeight="1"/>
    <row r="3258" ht="15.75" customHeight="1"/>
    <row r="3259" ht="15.75" customHeight="1"/>
    <row r="3260" ht="15.75" customHeight="1"/>
    <row r="3261" ht="15.75" customHeight="1"/>
    <row r="3262" ht="15.75" customHeight="1"/>
    <row r="3263" ht="15.75" customHeight="1"/>
    <row r="3264" ht="15.75" customHeight="1"/>
    <row r="3265" ht="15.75" customHeight="1"/>
    <row r="3266" ht="15.75" customHeight="1"/>
    <row r="3267" ht="15.75" customHeight="1"/>
    <row r="3268" ht="15.75" customHeight="1"/>
    <row r="3269" ht="15.75" customHeight="1"/>
    <row r="3270" ht="15.75" customHeight="1"/>
    <row r="3271" ht="15.75" customHeight="1"/>
    <row r="3272" ht="15.75" customHeight="1"/>
    <row r="3273" ht="15.75" customHeight="1"/>
    <row r="3274" ht="15.75" customHeight="1"/>
    <row r="3275" ht="15.75" customHeight="1"/>
    <row r="3276" ht="15.75" customHeight="1"/>
    <row r="3277" ht="15.75" customHeight="1"/>
    <row r="3278" ht="15.75" customHeight="1"/>
    <row r="3279" ht="15.75" customHeight="1"/>
    <row r="3280" ht="15.75" customHeight="1"/>
    <row r="3281" ht="15.75" customHeight="1"/>
    <row r="3282" ht="15.75" customHeight="1"/>
    <row r="3283" ht="15.75" customHeight="1"/>
    <row r="3284" ht="15.75" customHeight="1"/>
    <row r="3285" ht="15.75" customHeight="1"/>
    <row r="3286" ht="15.75" customHeight="1"/>
    <row r="3287" ht="15.75" customHeight="1"/>
    <row r="3288" ht="15.75" customHeight="1"/>
    <row r="3289" ht="15.75" customHeight="1"/>
    <row r="3290" ht="15.75" customHeight="1"/>
    <row r="3291" ht="15.75" customHeight="1"/>
    <row r="3292" ht="15.75" customHeight="1"/>
    <row r="3293" ht="15.75" customHeight="1"/>
    <row r="3294" ht="15.75" customHeight="1"/>
    <row r="3295" ht="15.75" customHeight="1"/>
    <row r="3296" ht="15.75" customHeight="1"/>
    <row r="3297" ht="15.75" customHeight="1"/>
    <row r="3298" ht="15.75" customHeight="1"/>
    <row r="3299" ht="15.75" customHeight="1"/>
    <row r="3300" ht="15.75" customHeight="1"/>
    <row r="3301" ht="15.75" customHeight="1"/>
    <row r="3302" ht="15.75" customHeight="1"/>
    <row r="3303" ht="15.75" customHeight="1"/>
    <row r="3304" ht="15.75" customHeight="1"/>
    <row r="3305" ht="15.75" customHeight="1"/>
    <row r="3306" ht="15.75" customHeight="1"/>
    <row r="3307" ht="15.75" customHeight="1"/>
    <row r="3308" ht="15.75" customHeight="1"/>
    <row r="3309" ht="15.75" customHeight="1"/>
    <row r="3310" ht="15.75" customHeight="1"/>
    <row r="3311" ht="15.75" customHeight="1"/>
    <row r="3312" ht="15.75" customHeight="1"/>
    <row r="3313" ht="15.75" customHeight="1"/>
    <row r="3314" ht="15.75" customHeight="1"/>
    <row r="3315" ht="15.75" customHeight="1"/>
    <row r="3316" ht="15.75" customHeight="1"/>
    <row r="3317" ht="15.75" customHeight="1"/>
    <row r="3318" ht="15.75" customHeight="1"/>
    <row r="3319" ht="15.75" customHeight="1"/>
    <row r="3320" ht="15.75" customHeight="1"/>
    <row r="3321" ht="15.75" customHeight="1"/>
    <row r="3322" ht="15.75" customHeight="1"/>
    <row r="3323" ht="15.75" customHeight="1"/>
    <row r="3324" ht="15.75" customHeight="1"/>
    <row r="3325" ht="15.75" customHeight="1"/>
    <row r="3326" ht="15.75" customHeight="1"/>
    <row r="3327" ht="15.75" customHeight="1"/>
    <row r="3328" ht="15.75" customHeight="1"/>
    <row r="3329" ht="15.75" customHeight="1"/>
    <row r="3330" ht="15.75" customHeight="1"/>
    <row r="3331" ht="15.75" customHeight="1"/>
    <row r="3332" ht="15.75" customHeight="1"/>
    <row r="3333" ht="15.75" customHeight="1"/>
    <row r="3334" ht="15.75" customHeight="1"/>
    <row r="3335" ht="15.75" customHeight="1"/>
    <row r="3336" ht="15.75" customHeight="1"/>
    <row r="3337" ht="15.75" customHeight="1"/>
    <row r="3338" ht="15.75" customHeight="1"/>
    <row r="3339" ht="15.75" customHeight="1"/>
    <row r="3340" ht="15.75" customHeight="1"/>
    <row r="3341" ht="15.75" customHeight="1"/>
    <row r="3342" ht="15.75" customHeight="1"/>
    <row r="3343" ht="15.75" customHeight="1"/>
    <row r="3344" ht="15.75" customHeight="1"/>
    <row r="3345" ht="15.75" customHeight="1"/>
    <row r="3346" ht="15.75" customHeight="1"/>
    <row r="3347" ht="15.75" customHeight="1"/>
    <row r="3348" ht="15.75" customHeight="1"/>
    <row r="3349" ht="15.75" customHeight="1"/>
    <row r="3350" ht="15.75" customHeight="1"/>
    <row r="3351" ht="15.75" customHeight="1"/>
    <row r="3352" ht="15.75" customHeight="1"/>
    <row r="3353" ht="15.75" customHeight="1"/>
    <row r="3354" ht="15.75" customHeight="1"/>
    <row r="3355" ht="15.75" customHeight="1"/>
    <row r="3356" ht="15.75" customHeight="1"/>
    <row r="3357" ht="15.75" customHeight="1"/>
    <row r="3358" ht="15.75" customHeight="1"/>
    <row r="3359" ht="15.75" customHeight="1"/>
    <row r="3360" ht="15.75" customHeight="1"/>
    <row r="3361" ht="15.75" customHeight="1"/>
    <row r="3362" ht="15.75" customHeight="1"/>
    <row r="3363" ht="15.75" customHeight="1"/>
    <row r="3364" ht="15.75" customHeight="1"/>
    <row r="3365" ht="15.75" customHeight="1"/>
    <row r="3366" ht="15.75" customHeight="1"/>
    <row r="3367" ht="15.75" customHeight="1"/>
    <row r="3368" ht="15.75" customHeight="1"/>
    <row r="3369" ht="15.75" customHeight="1"/>
    <row r="3370" ht="15.75" customHeight="1"/>
    <row r="3371" ht="15.75" customHeight="1"/>
    <row r="3372" ht="15.75" customHeight="1"/>
    <row r="3373" ht="15.75" customHeight="1"/>
    <row r="3374" ht="15.75" customHeight="1"/>
    <row r="3375" ht="15.75" customHeight="1"/>
    <row r="3376" ht="15.75" customHeight="1"/>
    <row r="3377" ht="15.75" customHeight="1"/>
    <row r="3378" ht="15.75" customHeight="1"/>
    <row r="3379" ht="15.75" customHeight="1"/>
    <row r="3380" ht="15.75" customHeight="1"/>
    <row r="3381" ht="15.75" customHeight="1"/>
    <row r="3382" ht="15.75" customHeight="1"/>
    <row r="3383" ht="15.75" customHeight="1"/>
    <row r="3384" ht="15.75" customHeight="1"/>
    <row r="3385" ht="15.75" customHeight="1"/>
    <row r="3386" ht="15.75" customHeight="1"/>
    <row r="3387" ht="15.75" customHeight="1"/>
    <row r="3388" ht="15.75" customHeight="1"/>
    <row r="3389" ht="15.75" customHeight="1"/>
    <row r="3390" ht="15.75" customHeight="1"/>
    <row r="3391" ht="15.75" customHeight="1"/>
    <row r="3392" ht="15.75" customHeight="1"/>
    <row r="3393" ht="15.75" customHeight="1"/>
    <row r="3394" ht="15.75" customHeight="1"/>
    <row r="3395" ht="15.75" customHeight="1"/>
    <row r="3396" ht="15.75" customHeight="1"/>
    <row r="3397" ht="15.75" customHeight="1"/>
    <row r="3398" ht="15.75" customHeight="1"/>
    <row r="3399" ht="15.75" customHeight="1"/>
    <row r="3400" ht="15.75" customHeight="1"/>
    <row r="3401" ht="15.75" customHeight="1"/>
    <row r="3402" ht="15.75" customHeight="1"/>
    <row r="3403" ht="15.75" customHeight="1"/>
    <row r="3404" ht="15.75" customHeight="1"/>
    <row r="3405" ht="15.75" customHeight="1"/>
    <row r="3406" ht="15.75" customHeight="1"/>
    <row r="3407" ht="15.75" customHeight="1"/>
    <row r="3408" ht="15.75" customHeight="1"/>
    <row r="3409" ht="15.75" customHeight="1"/>
    <row r="3410" ht="15.75" customHeight="1"/>
    <row r="3411" ht="15.75" customHeight="1"/>
    <row r="3412" ht="15.75" customHeight="1"/>
    <row r="3413" ht="15.75" customHeight="1"/>
    <row r="3414" ht="15.75" customHeight="1"/>
    <row r="3415" ht="15.75" customHeight="1"/>
    <row r="3416" ht="15.75" customHeight="1"/>
    <row r="3417" ht="15.75" customHeight="1"/>
    <row r="3418" ht="15.75" customHeight="1"/>
    <row r="3419" ht="15.75" customHeight="1"/>
    <row r="3420" ht="15.75" customHeight="1"/>
    <row r="3421" ht="15.75" customHeight="1"/>
    <row r="3422" ht="15.75" customHeight="1"/>
    <row r="3423" ht="15.75" customHeight="1"/>
    <row r="3424" ht="15.75" customHeight="1"/>
    <row r="3425" ht="15.75" customHeight="1"/>
    <row r="3426" ht="15.75" customHeight="1"/>
    <row r="3427" ht="15.75" customHeight="1"/>
    <row r="3428" ht="15.75" customHeight="1"/>
    <row r="3429" ht="15.75" customHeight="1"/>
    <row r="3430" ht="15.75" customHeight="1"/>
    <row r="3431" ht="15.75" customHeight="1"/>
    <row r="3432" ht="15.75" customHeight="1"/>
    <row r="3433" ht="15.75" customHeight="1"/>
    <row r="3434" ht="15.75" customHeight="1"/>
    <row r="3435" ht="15.75" customHeight="1"/>
    <row r="3436" ht="15.75" customHeight="1"/>
    <row r="3437" ht="15.75" customHeight="1"/>
    <row r="3438" ht="15.75" customHeight="1"/>
    <row r="3439" ht="15.75" customHeight="1"/>
    <row r="3440" ht="15.75" customHeight="1"/>
    <row r="3441" ht="15.75" customHeight="1"/>
    <row r="3442" ht="15.75" customHeight="1"/>
    <row r="3443" ht="15.75" customHeight="1"/>
    <row r="3444" ht="15.75" customHeight="1"/>
    <row r="3445" ht="15.75" customHeight="1"/>
    <row r="3446" ht="15.75" customHeight="1"/>
    <row r="3447" ht="15.75" customHeight="1"/>
    <row r="3448" ht="15.75" customHeight="1"/>
    <row r="3449" ht="15.75" customHeight="1"/>
    <row r="3450" ht="15.75" customHeight="1"/>
    <row r="3451" ht="15.75" customHeight="1"/>
    <row r="3452" ht="15.75" customHeight="1"/>
    <row r="3453" ht="15.75" customHeight="1"/>
    <row r="3454" ht="15.75" customHeight="1"/>
    <row r="3455" ht="15.75" customHeight="1"/>
    <row r="3456" ht="15.75" customHeight="1"/>
    <row r="3457" ht="15.75" customHeight="1"/>
    <row r="3458" ht="15.75" customHeight="1"/>
    <row r="3459" ht="15.75" customHeight="1"/>
    <row r="3460" ht="15.75" customHeight="1"/>
    <row r="3461" ht="15.75" customHeight="1"/>
    <row r="3462" ht="15.75" customHeight="1"/>
    <row r="3463" ht="15.75" customHeight="1"/>
    <row r="3464" ht="15.75" customHeight="1"/>
    <row r="3465" ht="15.75" customHeight="1"/>
    <row r="3466" ht="15.75" customHeight="1"/>
    <row r="3467" ht="15.75" customHeight="1"/>
    <row r="3468" ht="15.75" customHeight="1"/>
    <row r="3469" ht="15.75" customHeight="1"/>
    <row r="3470" ht="15.75" customHeight="1"/>
    <row r="3471" ht="15.75" customHeight="1"/>
    <row r="3472" ht="15.75" customHeight="1"/>
    <row r="3473" ht="15.75" customHeight="1"/>
    <row r="3474" ht="15.75" customHeight="1"/>
    <row r="3475" ht="15.75" customHeight="1"/>
    <row r="3476" ht="15.75" customHeight="1"/>
    <row r="3477" ht="15.75" customHeight="1"/>
    <row r="3478" ht="15.75" customHeight="1"/>
    <row r="3479" ht="15.75" customHeight="1"/>
    <row r="3480" ht="15.75" customHeight="1"/>
    <row r="3481" ht="15.75" customHeight="1"/>
    <row r="3482" ht="15.75" customHeight="1"/>
    <row r="3483" ht="15.75" customHeight="1"/>
    <row r="3484" ht="15.75" customHeight="1"/>
    <row r="3485" ht="15.75" customHeight="1"/>
    <row r="3486" ht="15.75" customHeight="1"/>
    <row r="3487" ht="15.75" customHeight="1"/>
    <row r="3488" ht="15.75" customHeight="1"/>
    <row r="3489" ht="15.75" customHeight="1"/>
    <row r="3490" ht="15.75" customHeight="1"/>
    <row r="3491" ht="15.75" customHeight="1"/>
    <row r="3492" ht="15.75" customHeight="1"/>
    <row r="3493" ht="15.75" customHeight="1"/>
    <row r="3494" ht="15.75" customHeight="1"/>
    <row r="3495" ht="15.75" customHeight="1"/>
    <row r="3496" ht="15.75" customHeight="1"/>
    <row r="3497" ht="15.75" customHeight="1"/>
    <row r="3498" ht="15.75" customHeight="1"/>
    <row r="3499" ht="15.75" customHeight="1"/>
    <row r="3500" ht="15.75" customHeight="1"/>
    <row r="3501" ht="15.75" customHeight="1"/>
    <row r="3502" ht="15.75" customHeight="1"/>
    <row r="3503" ht="15.75" customHeight="1"/>
    <row r="3504" ht="15.75" customHeight="1"/>
    <row r="3505" ht="15.75" customHeight="1"/>
    <row r="3506" ht="15.75" customHeight="1"/>
    <row r="3507" ht="15.75" customHeight="1"/>
    <row r="3508" ht="15.75" customHeight="1"/>
    <row r="3509" ht="15.75" customHeight="1"/>
    <row r="3510" ht="15.75" customHeight="1"/>
    <row r="3511" ht="15.75" customHeight="1"/>
    <row r="3512" ht="15.75" customHeight="1"/>
    <row r="3513" ht="15.75" customHeight="1"/>
    <row r="3514" ht="15.75" customHeight="1"/>
    <row r="3515" ht="15.75" customHeight="1"/>
    <row r="3516" ht="15.75" customHeight="1"/>
    <row r="3517" ht="15.75" customHeight="1"/>
    <row r="3518" ht="15.75" customHeight="1"/>
    <row r="3519" ht="15.75" customHeight="1"/>
    <row r="3520" ht="15.75" customHeight="1"/>
    <row r="3521" ht="15.75" customHeight="1"/>
    <row r="3522" ht="15.75" customHeight="1"/>
    <row r="3523" ht="15.75" customHeight="1"/>
    <row r="3524" ht="15.75" customHeight="1"/>
    <row r="3525" ht="15.75" customHeight="1"/>
    <row r="3526" ht="15.75" customHeight="1"/>
    <row r="3527" ht="15.75" customHeight="1"/>
    <row r="3528" ht="15.75" customHeight="1"/>
    <row r="3529" ht="15.75" customHeight="1"/>
    <row r="3530" ht="15.75" customHeight="1"/>
    <row r="3531" ht="15.75" customHeight="1"/>
    <row r="3532" ht="15.75" customHeight="1"/>
    <row r="3533" ht="15.75" customHeight="1"/>
    <row r="3534" ht="15.75" customHeight="1"/>
    <row r="3535" ht="15.75" customHeight="1"/>
    <row r="3536" ht="15.75" customHeight="1"/>
    <row r="3537" ht="15.75" customHeight="1"/>
    <row r="3538" ht="15.75" customHeight="1"/>
    <row r="3539" ht="15.75" customHeight="1"/>
    <row r="3540" ht="15.75" customHeight="1"/>
    <row r="3541" ht="15.75" customHeight="1"/>
    <row r="3542" ht="15.75" customHeight="1"/>
    <row r="3543" ht="15.75" customHeight="1"/>
    <row r="3544" ht="15.75" customHeight="1"/>
    <row r="3545" ht="15.75" customHeight="1"/>
    <row r="3546" ht="15.75" customHeight="1"/>
    <row r="3547" ht="15.75" customHeight="1"/>
    <row r="3548" ht="15.75" customHeight="1"/>
    <row r="3549" ht="15.75" customHeight="1"/>
    <row r="3550" ht="15.75" customHeight="1"/>
    <row r="3551" ht="15.75" customHeight="1"/>
    <row r="3552" ht="15.75" customHeight="1"/>
    <row r="3553" ht="15.75" customHeight="1"/>
    <row r="3554" ht="15.75" customHeight="1"/>
    <row r="3555" ht="15.75" customHeight="1"/>
    <row r="3556" ht="15.75" customHeight="1"/>
    <row r="3557" ht="15.75" customHeight="1"/>
    <row r="3558" ht="15.75" customHeight="1"/>
    <row r="3559" ht="15.75" customHeight="1"/>
    <row r="3560" ht="15.75" customHeight="1"/>
    <row r="3561" ht="15.75" customHeight="1"/>
    <row r="3562" ht="15.75" customHeight="1"/>
    <row r="3563" ht="15.75" customHeight="1"/>
    <row r="3564" ht="15.75" customHeight="1"/>
    <row r="3565" ht="15.75" customHeight="1"/>
    <row r="3566" ht="15.75" customHeight="1"/>
    <row r="3567" ht="15.75" customHeight="1"/>
    <row r="3568" ht="15.75" customHeight="1"/>
    <row r="3569" ht="15.75" customHeight="1"/>
    <row r="3570" ht="15.75" customHeight="1"/>
    <row r="3571" ht="15.75" customHeight="1"/>
    <row r="3572" ht="15.75" customHeight="1"/>
    <row r="3573" ht="15.75" customHeight="1"/>
    <row r="3574" ht="15.75" customHeight="1"/>
    <row r="3575" ht="15.75" customHeight="1"/>
    <row r="3576" ht="15.75" customHeight="1"/>
    <row r="3577" ht="15.75" customHeight="1"/>
    <row r="3578" ht="15.75" customHeight="1"/>
    <row r="3579" ht="15.75" customHeight="1"/>
    <row r="3580" ht="15.75" customHeight="1"/>
    <row r="3581" ht="15.75" customHeight="1"/>
    <row r="3582" ht="15.75" customHeight="1"/>
    <row r="3583" ht="15.75" customHeight="1"/>
    <row r="3584" ht="15.75" customHeight="1"/>
    <row r="3585" ht="15.75" customHeight="1"/>
    <row r="3586" ht="15.75" customHeight="1"/>
    <row r="3587" ht="15.75" customHeight="1"/>
    <row r="3588" ht="15.75" customHeight="1"/>
    <row r="3589" ht="15.75" customHeight="1"/>
    <row r="3590" ht="15.75" customHeight="1"/>
    <row r="3591" ht="15.75" customHeight="1"/>
    <row r="3592" ht="15.75" customHeight="1"/>
    <row r="3593" ht="15.75" customHeight="1"/>
    <row r="3594" ht="15.75" customHeight="1"/>
    <row r="3595" ht="15.75" customHeight="1"/>
    <row r="3596" ht="15.75" customHeight="1"/>
    <row r="3597" ht="15.75" customHeight="1"/>
    <row r="3598" ht="15.75" customHeight="1"/>
    <row r="3599" ht="15.75" customHeight="1"/>
    <row r="3600" ht="15.75" customHeight="1"/>
    <row r="3601" ht="15.75" customHeight="1"/>
    <row r="3602" ht="15.75" customHeight="1"/>
    <row r="3603" ht="15.75" customHeight="1"/>
    <row r="3604" ht="15.75" customHeight="1"/>
    <row r="3605" ht="15.75" customHeight="1"/>
    <row r="3606" ht="15.75" customHeight="1"/>
    <row r="3607" ht="15.75" customHeight="1"/>
    <row r="3608" ht="15.75" customHeight="1"/>
    <row r="3609" ht="15.75" customHeight="1"/>
    <row r="3610" ht="15.75" customHeight="1"/>
    <row r="3611" ht="15.75" customHeight="1"/>
    <row r="3612" ht="15.75" customHeight="1"/>
    <row r="3613" ht="15.75" customHeight="1"/>
    <row r="3614" ht="15.75" customHeight="1"/>
    <row r="3615" ht="15.75" customHeight="1"/>
    <row r="3616" ht="15.75" customHeight="1"/>
    <row r="3617" ht="15.75" customHeight="1"/>
    <row r="3618" ht="15.75" customHeight="1"/>
    <row r="3619" ht="15.75" customHeight="1"/>
    <row r="3620" ht="15.75" customHeight="1"/>
    <row r="3621" ht="15.75" customHeight="1"/>
    <row r="3622" ht="15.75" customHeight="1"/>
    <row r="3623" ht="15.75" customHeight="1"/>
    <row r="3624" ht="15.75" customHeight="1"/>
    <row r="3625" ht="15.75" customHeight="1"/>
    <row r="3626" ht="15.75" customHeight="1"/>
    <row r="3627" ht="15.75" customHeight="1"/>
    <row r="3628" ht="15.75" customHeight="1"/>
    <row r="3629" ht="15.75" customHeight="1"/>
    <row r="3630" ht="15.75" customHeight="1"/>
    <row r="3631" ht="15.75" customHeight="1"/>
    <row r="3632" ht="15.75" customHeight="1"/>
    <row r="3633" ht="15.75" customHeight="1"/>
    <row r="3634" ht="15.75" customHeight="1"/>
    <row r="3635" ht="15.75" customHeight="1"/>
    <row r="3636" ht="15.75" customHeight="1"/>
    <row r="3637" ht="15.75" customHeight="1"/>
    <row r="3638" ht="15.75" customHeight="1"/>
    <row r="3639" ht="15.75" customHeight="1"/>
    <row r="3640" ht="15.75" customHeight="1"/>
    <row r="3641" ht="15.75" customHeight="1"/>
    <row r="3642" ht="15.75" customHeight="1"/>
    <row r="3643" ht="15.75" customHeight="1"/>
    <row r="3644" ht="15.75" customHeight="1"/>
    <row r="3645" ht="15.75" customHeight="1"/>
    <row r="3646" ht="15.75" customHeight="1"/>
    <row r="3647" ht="15.75" customHeight="1"/>
    <row r="3648" ht="15.75" customHeight="1"/>
    <row r="3649" ht="15.75" customHeight="1"/>
    <row r="3650" ht="15.75" customHeight="1"/>
    <row r="3651" ht="15.75" customHeight="1"/>
    <row r="3652" ht="15.75" customHeight="1"/>
    <row r="3653" ht="15.75" customHeight="1"/>
    <row r="3654" ht="15.75" customHeight="1"/>
    <row r="3655" ht="15.75" customHeight="1"/>
    <row r="3656" ht="15.75" customHeight="1"/>
    <row r="3657" ht="15.75" customHeight="1"/>
    <row r="3658" ht="15.75" customHeight="1"/>
    <row r="3659" ht="15.75" customHeight="1"/>
    <row r="3660" ht="15.75" customHeight="1"/>
    <row r="3661" ht="15.75" customHeight="1"/>
    <row r="3662" ht="15.75" customHeight="1"/>
    <row r="3663" ht="15.75" customHeight="1"/>
    <row r="3664" ht="15.75" customHeight="1"/>
    <row r="3665" ht="15.75" customHeight="1"/>
    <row r="3666" ht="15.75" customHeight="1"/>
    <row r="3667" ht="15.75" customHeight="1"/>
    <row r="3668" ht="15.75" customHeight="1"/>
    <row r="3669" ht="15.75" customHeight="1"/>
    <row r="3670" ht="15.75" customHeight="1"/>
    <row r="3671" ht="15.75" customHeight="1"/>
    <row r="3672" ht="15.75" customHeight="1"/>
    <row r="3673" ht="15.75" customHeight="1"/>
    <row r="3674" ht="15.75" customHeight="1"/>
    <row r="3675" ht="15.75" customHeight="1"/>
    <row r="3676" ht="15.75" customHeight="1"/>
    <row r="3677" ht="15.75" customHeight="1"/>
    <row r="3678" ht="15.75" customHeight="1"/>
    <row r="3679" ht="15.75" customHeight="1"/>
    <row r="3680" ht="15.75" customHeight="1"/>
    <row r="3681" ht="15.75" customHeight="1"/>
    <row r="3682" ht="15.75" customHeight="1"/>
    <row r="3683" ht="15.75" customHeight="1"/>
    <row r="3684" ht="15.75" customHeight="1"/>
    <row r="3685" ht="15.75" customHeight="1"/>
    <row r="3686" ht="15.75" customHeight="1"/>
    <row r="3687" ht="15.75" customHeight="1"/>
    <row r="3688" ht="15.75" customHeight="1"/>
    <row r="3689" ht="15.75" customHeight="1"/>
    <row r="3690" ht="15.75" customHeight="1"/>
    <row r="3691" ht="15.75" customHeight="1"/>
    <row r="3692" ht="15.75" customHeight="1"/>
    <row r="3693" ht="15.75" customHeight="1"/>
    <row r="3694" ht="15.75" customHeight="1"/>
    <row r="3695" ht="15.75" customHeight="1"/>
    <row r="3696" ht="15.75" customHeight="1"/>
    <row r="3697" ht="15.75" customHeight="1"/>
    <row r="3698" ht="15.75" customHeight="1"/>
    <row r="3699" ht="15.75" customHeight="1"/>
    <row r="3700" ht="15.75" customHeight="1"/>
    <row r="3701" ht="15.75" customHeight="1"/>
    <row r="3702" ht="15.75" customHeight="1"/>
    <row r="3703" ht="15.75" customHeight="1"/>
    <row r="3704" ht="15.75" customHeight="1"/>
    <row r="3705" ht="15.75" customHeight="1"/>
    <row r="3706" ht="15.75" customHeight="1"/>
    <row r="3707" ht="15.75" customHeight="1"/>
    <row r="3708" ht="15.75" customHeight="1"/>
    <row r="3709" ht="15.75" customHeight="1"/>
    <row r="3710" ht="15.75" customHeight="1"/>
    <row r="3711" ht="15.75" customHeight="1"/>
    <row r="3712" ht="15.75" customHeight="1"/>
    <row r="3713" ht="15.75" customHeight="1"/>
    <row r="3714" ht="15.75" customHeight="1"/>
    <row r="3715" ht="15.75" customHeight="1"/>
    <row r="3716" ht="15.75" customHeight="1"/>
    <row r="3717" ht="15.75" customHeight="1"/>
    <row r="3718" ht="15.75" customHeight="1"/>
    <row r="3719" ht="15.75" customHeight="1"/>
    <row r="3720" ht="15.75" customHeight="1"/>
    <row r="3721" ht="15.75" customHeight="1"/>
    <row r="3722" ht="15.75" customHeight="1"/>
    <row r="3723" ht="15.75" customHeight="1"/>
    <row r="3724" ht="15.75" customHeight="1"/>
    <row r="3725" ht="15.75" customHeight="1"/>
    <row r="3726" ht="15.75" customHeight="1"/>
    <row r="3727" ht="15.75" customHeight="1"/>
    <row r="3728" ht="15.75" customHeight="1"/>
    <row r="3729" ht="15.75" customHeight="1"/>
    <row r="3730" ht="15.75" customHeight="1"/>
    <row r="3731" ht="15.75" customHeight="1"/>
    <row r="3732" ht="15.75" customHeight="1"/>
    <row r="3733" ht="15.75" customHeight="1"/>
    <row r="3734" ht="15.75" customHeight="1"/>
    <row r="3735" ht="15.75" customHeight="1"/>
    <row r="3736" ht="15.75" customHeight="1"/>
    <row r="3737" ht="15.75" customHeight="1"/>
    <row r="3738" ht="15.75" customHeight="1"/>
    <row r="3739" ht="15.75" customHeight="1"/>
    <row r="3740" ht="15.75" customHeight="1"/>
    <row r="3741" ht="15.75" customHeight="1"/>
    <row r="3742" ht="15.75" customHeight="1"/>
    <row r="3743" ht="15.75" customHeight="1"/>
    <row r="3744" ht="15.75" customHeight="1"/>
    <row r="3745" ht="15.75" customHeight="1"/>
    <row r="3746" ht="15.75" customHeight="1"/>
    <row r="3747" ht="15.75" customHeight="1"/>
    <row r="3748" ht="15.75" customHeight="1"/>
    <row r="3749" ht="15.75" customHeight="1"/>
    <row r="3750" ht="15.75" customHeight="1"/>
    <row r="3751" ht="15.75" customHeight="1"/>
    <row r="3752" ht="15.75" customHeight="1"/>
    <row r="3753" ht="15.75" customHeight="1"/>
    <row r="3754" ht="15.75" customHeight="1"/>
    <row r="3755" ht="15.75" customHeight="1"/>
    <row r="3756" ht="15.75" customHeight="1"/>
    <row r="3757" ht="15.75" customHeight="1"/>
    <row r="3758" ht="15.75" customHeight="1"/>
    <row r="3759" ht="15.75" customHeight="1"/>
    <row r="3760" ht="15.75" customHeight="1"/>
    <row r="3761" ht="15.75" customHeight="1"/>
    <row r="3762" ht="15.75" customHeight="1"/>
    <row r="3763" ht="15.75" customHeight="1"/>
    <row r="3764" ht="15.75" customHeight="1"/>
    <row r="3765" ht="15.75" customHeight="1"/>
    <row r="3766" ht="15.75" customHeight="1"/>
    <row r="3767" ht="15.75" customHeight="1"/>
    <row r="3768" ht="15.75" customHeight="1"/>
    <row r="3769" ht="15.75" customHeight="1"/>
    <row r="3770" ht="15.75" customHeight="1"/>
    <row r="3771" ht="15.75" customHeight="1"/>
    <row r="3772" ht="15.75" customHeight="1"/>
    <row r="3773" ht="15.75" customHeight="1"/>
    <row r="3774" ht="15.75" customHeight="1"/>
    <row r="3775" ht="15.75" customHeight="1"/>
    <row r="3776" ht="15.75" customHeight="1"/>
    <row r="3777" ht="15.75" customHeight="1"/>
    <row r="3778" ht="15.75" customHeight="1"/>
    <row r="3779" ht="15.75" customHeight="1"/>
    <row r="3780" ht="15.75" customHeight="1"/>
    <row r="3781" ht="15.75" customHeight="1"/>
    <row r="3782" ht="15.75" customHeight="1"/>
    <row r="3783" ht="15.75" customHeight="1"/>
    <row r="3784" ht="15.75" customHeight="1"/>
    <row r="3785" ht="15.75" customHeight="1"/>
    <row r="3786" ht="15.75" customHeight="1"/>
    <row r="3787" ht="15.75" customHeight="1"/>
    <row r="3788" ht="15.75" customHeight="1"/>
    <row r="3789" ht="15.75" customHeight="1"/>
    <row r="3790" ht="15.75" customHeight="1"/>
    <row r="3791" ht="15.75" customHeight="1"/>
    <row r="3792" ht="15.75" customHeight="1"/>
    <row r="3793" ht="15.75" customHeight="1"/>
    <row r="3794" ht="15.75" customHeight="1"/>
    <row r="3795" ht="15.75" customHeight="1"/>
    <row r="3796" ht="15.75" customHeight="1"/>
    <row r="3797" ht="15.75" customHeight="1"/>
    <row r="3798" ht="15.75" customHeight="1"/>
    <row r="3799" ht="15.75" customHeight="1"/>
    <row r="3800" ht="15.75" customHeight="1"/>
    <row r="3801" ht="15.75" customHeight="1"/>
    <row r="3802" ht="15.75" customHeight="1"/>
    <row r="3803" ht="15.75" customHeight="1"/>
    <row r="3804" ht="15.75" customHeight="1"/>
    <row r="3805" ht="15.75" customHeight="1"/>
    <row r="3806" ht="15.75" customHeight="1"/>
    <row r="3807" ht="15.75" customHeight="1"/>
    <row r="3808" ht="15.75" customHeight="1"/>
    <row r="3809" ht="15.75" customHeight="1"/>
    <row r="3810" ht="15.75" customHeight="1"/>
    <row r="3811" ht="15.75" customHeight="1"/>
    <row r="3812" ht="15.75" customHeight="1"/>
    <row r="3813" ht="15.75" customHeight="1"/>
    <row r="3814" ht="15.75" customHeight="1"/>
    <row r="3815" ht="15.75" customHeight="1"/>
    <row r="3816" ht="15.75" customHeight="1"/>
    <row r="3817" ht="15.75" customHeight="1"/>
    <row r="3818" ht="15.75" customHeight="1"/>
    <row r="3819" ht="15.75" customHeight="1"/>
    <row r="3820" ht="15.75" customHeight="1"/>
    <row r="3821" ht="15.75" customHeight="1"/>
    <row r="3822" ht="15.75" customHeight="1"/>
    <row r="3823" ht="15.75" customHeight="1"/>
    <row r="3824" ht="15.75" customHeight="1"/>
    <row r="3825" ht="15.75" customHeight="1"/>
    <row r="3826" ht="15.75" customHeight="1"/>
    <row r="3827" ht="15.75" customHeight="1"/>
    <row r="3828" ht="15.75" customHeight="1"/>
    <row r="3829" ht="15.75" customHeight="1"/>
    <row r="3830" ht="15.75" customHeight="1"/>
    <row r="3831" ht="15.75" customHeight="1"/>
    <row r="3832" ht="15.75" customHeight="1"/>
    <row r="3833" ht="15.75" customHeight="1"/>
    <row r="3834" ht="15.75" customHeight="1"/>
    <row r="3835" ht="15.75" customHeight="1"/>
    <row r="3836" ht="15.75" customHeight="1"/>
    <row r="3837" ht="15.75" customHeight="1"/>
    <row r="3838" ht="15.75" customHeight="1"/>
    <row r="3839" ht="15.75" customHeight="1"/>
    <row r="3840" ht="15.75" customHeight="1"/>
    <row r="3841" ht="15.75" customHeight="1"/>
    <row r="3842" ht="15.75" customHeight="1"/>
    <row r="3843" ht="15.75" customHeight="1"/>
    <row r="3844" ht="15.75" customHeight="1"/>
    <row r="3845" ht="15.75" customHeight="1"/>
    <row r="3846" ht="15.75" customHeight="1"/>
    <row r="3847" ht="15.75" customHeight="1"/>
    <row r="3848" ht="15.75" customHeight="1"/>
    <row r="3849" ht="15.75" customHeight="1"/>
    <row r="3850" ht="15.75" customHeight="1"/>
    <row r="3851" ht="15.75" customHeight="1"/>
    <row r="3852" ht="15.75" customHeight="1"/>
    <row r="3853" ht="15.75" customHeight="1"/>
    <row r="3854" ht="15.75" customHeight="1"/>
    <row r="3855" ht="15.75" customHeight="1"/>
    <row r="3856" ht="15.75" customHeight="1"/>
    <row r="3857" ht="15.75" customHeight="1"/>
    <row r="3858" ht="15.75" customHeight="1"/>
    <row r="3859" ht="15.75" customHeight="1"/>
    <row r="3860" ht="15.75" customHeight="1"/>
    <row r="3861" ht="15.75" customHeight="1"/>
    <row r="3862" ht="15.75" customHeight="1"/>
    <row r="3863" ht="15.75" customHeight="1"/>
    <row r="3864" ht="15.75" customHeight="1"/>
    <row r="3865" ht="15.75" customHeight="1"/>
    <row r="3866" ht="15.75" customHeight="1"/>
    <row r="3867" ht="15.75" customHeight="1"/>
    <row r="3868" ht="15.75" customHeight="1"/>
    <row r="3869" ht="15.75" customHeight="1"/>
    <row r="3870" ht="15.75" customHeight="1"/>
    <row r="3871" ht="15.75" customHeight="1"/>
    <row r="3872" ht="15.75" customHeight="1"/>
    <row r="3873" ht="15.75" customHeight="1"/>
    <row r="3874" ht="15.75" customHeight="1"/>
    <row r="3875" ht="15.75" customHeight="1"/>
    <row r="3876" ht="15.75" customHeight="1"/>
    <row r="3877" ht="15.75" customHeight="1"/>
    <row r="3878" ht="15.75" customHeight="1"/>
    <row r="3879" ht="15.75" customHeight="1"/>
    <row r="3880" ht="15.75" customHeight="1"/>
    <row r="3881" ht="15.75" customHeight="1"/>
    <row r="3882" ht="15.75" customHeight="1"/>
    <row r="3883" ht="15.75" customHeight="1"/>
    <row r="3884" ht="15.75" customHeight="1"/>
    <row r="3885" ht="15.75" customHeight="1"/>
    <row r="3886" ht="15.75" customHeight="1"/>
    <row r="3887" ht="15.75" customHeight="1"/>
    <row r="3888" ht="15.75" customHeight="1"/>
    <row r="3889" ht="15.75" customHeight="1"/>
    <row r="3890" ht="15.75" customHeight="1"/>
    <row r="3891" ht="15.75" customHeight="1"/>
    <row r="3892" ht="15.75" customHeight="1"/>
    <row r="3893" ht="15.75" customHeight="1"/>
    <row r="3894" ht="15.75" customHeight="1"/>
    <row r="3895" ht="15.75" customHeight="1"/>
    <row r="3896" ht="15.75" customHeight="1"/>
    <row r="3897" ht="15.75" customHeight="1"/>
    <row r="3898" ht="15.75" customHeight="1"/>
    <row r="3899" ht="15.75" customHeight="1"/>
    <row r="3900" ht="15.75" customHeight="1"/>
    <row r="3901" ht="15.75" customHeight="1"/>
    <row r="3902" ht="15.75" customHeight="1"/>
    <row r="3903" ht="15.75" customHeight="1"/>
    <row r="3904" ht="15.75" customHeight="1"/>
    <row r="3905" ht="15.75" customHeight="1"/>
    <row r="3906" ht="15.75" customHeight="1"/>
    <row r="3907" ht="15.75" customHeight="1"/>
    <row r="3908" ht="15.75" customHeight="1"/>
    <row r="3909" ht="15.75" customHeight="1"/>
    <row r="3910" ht="15.75" customHeight="1"/>
    <row r="3911" ht="15.75" customHeight="1"/>
    <row r="3912" ht="15.75" customHeight="1"/>
    <row r="3913" ht="15.75" customHeight="1"/>
    <row r="3914" ht="15.75" customHeight="1"/>
    <row r="3915" ht="15.75" customHeight="1"/>
    <row r="3916" ht="15.75" customHeight="1"/>
    <row r="3917" ht="15.75" customHeight="1"/>
    <row r="3918" ht="15.75" customHeight="1"/>
    <row r="3919" ht="15.75" customHeight="1"/>
    <row r="3920" ht="15.75" customHeight="1"/>
    <row r="3921" ht="15.75" customHeight="1"/>
    <row r="3922" ht="15.75" customHeight="1"/>
    <row r="3923" ht="15.75" customHeight="1"/>
    <row r="3924" ht="15.75" customHeight="1"/>
    <row r="3925" ht="15.75" customHeight="1"/>
    <row r="3926" ht="15.75" customHeight="1"/>
    <row r="3927" ht="15.75" customHeight="1"/>
    <row r="3928" ht="15.75" customHeight="1"/>
    <row r="3929" ht="15.75" customHeight="1"/>
    <row r="3930" ht="15.75" customHeight="1"/>
    <row r="3931" ht="15.75" customHeight="1"/>
    <row r="3932" ht="15.75" customHeight="1"/>
    <row r="3933" ht="15.75" customHeight="1"/>
    <row r="3934" ht="15.75" customHeight="1"/>
    <row r="3935" ht="15.75" customHeight="1"/>
    <row r="3936" ht="15.75" customHeight="1"/>
    <row r="3937" ht="15.75" customHeight="1"/>
    <row r="3938" ht="15.75" customHeight="1"/>
    <row r="3939" ht="15.75" customHeight="1"/>
    <row r="3940" ht="15.75" customHeight="1"/>
    <row r="3941" ht="15.75" customHeight="1"/>
    <row r="3942" ht="15.75" customHeight="1"/>
    <row r="3943" ht="15.75" customHeight="1"/>
    <row r="3944" ht="15.75" customHeight="1"/>
    <row r="3945" ht="15.75" customHeight="1"/>
    <row r="3946" ht="15.75" customHeight="1"/>
    <row r="3947" ht="15.75" customHeight="1"/>
    <row r="3948" ht="15.75" customHeight="1"/>
    <row r="3949" ht="15.75" customHeight="1"/>
    <row r="3950" ht="15.75" customHeight="1"/>
    <row r="3951" ht="15.75" customHeight="1"/>
    <row r="3952" ht="15.75" customHeight="1"/>
    <row r="3953" ht="15.75" customHeight="1"/>
    <row r="3954" ht="15.75" customHeight="1"/>
    <row r="3955" ht="15.75" customHeight="1"/>
    <row r="3956" ht="15.75" customHeight="1"/>
    <row r="3957" ht="15.75" customHeight="1"/>
    <row r="3958" ht="15.75" customHeight="1"/>
    <row r="3959" ht="15.75" customHeight="1"/>
    <row r="3960" ht="15.75" customHeight="1"/>
    <row r="3961" ht="15.75" customHeight="1"/>
    <row r="3962" ht="15.75" customHeight="1"/>
    <row r="3963" ht="15.75" customHeight="1"/>
    <row r="3964" ht="15.75" customHeight="1"/>
    <row r="3965" ht="15.75" customHeight="1"/>
    <row r="3966" ht="15.75" customHeight="1"/>
    <row r="3967" ht="15.75" customHeight="1"/>
    <row r="3968" ht="15.75" customHeight="1"/>
    <row r="3969" ht="15.75" customHeight="1"/>
    <row r="3970" ht="15.75" customHeight="1"/>
    <row r="3971" ht="15.75" customHeight="1"/>
    <row r="3972" ht="15.75" customHeight="1"/>
    <row r="3973" ht="15.75" customHeight="1"/>
    <row r="3974" ht="15.75" customHeight="1"/>
    <row r="3975" ht="15.75" customHeight="1"/>
    <row r="3976" ht="15.75" customHeight="1"/>
    <row r="3977" ht="15.75" customHeight="1"/>
    <row r="3978" ht="15.75" customHeight="1"/>
    <row r="3979" ht="15.75" customHeight="1"/>
    <row r="3980" ht="15.75" customHeight="1"/>
    <row r="3981" ht="15.75" customHeight="1"/>
    <row r="3982" ht="15.75" customHeight="1"/>
    <row r="3983" ht="15.75" customHeight="1"/>
    <row r="3984" ht="15.75" customHeight="1"/>
    <row r="3985" ht="15.75" customHeight="1"/>
    <row r="3986" ht="15.75" customHeight="1"/>
    <row r="3987" ht="15.75" customHeight="1"/>
    <row r="3988" ht="15.75" customHeight="1"/>
    <row r="3989" ht="15.75" customHeight="1"/>
    <row r="3990" ht="15.75" customHeight="1"/>
    <row r="3991" ht="15.75" customHeight="1"/>
    <row r="3992" ht="15.75" customHeight="1"/>
    <row r="3993" ht="15.75" customHeight="1"/>
    <row r="3994" ht="15.75" customHeight="1"/>
    <row r="3995" ht="15.75" customHeight="1"/>
    <row r="3996" ht="15.75" customHeight="1"/>
    <row r="3997" ht="15.75" customHeight="1"/>
    <row r="3998" ht="15.75" customHeight="1"/>
    <row r="3999" ht="15.75" customHeight="1"/>
    <row r="4000" ht="15.75" customHeight="1"/>
    <row r="4001" ht="15.75" customHeight="1"/>
    <row r="4002" ht="15.75" customHeight="1"/>
    <row r="4003" ht="15.75" customHeight="1"/>
    <row r="4004" ht="15.75" customHeight="1"/>
    <row r="4005" ht="15.75" customHeight="1"/>
    <row r="4006" ht="15.75" customHeight="1"/>
    <row r="4007" ht="15.75" customHeight="1"/>
    <row r="4008" ht="15.75" customHeight="1"/>
    <row r="4009" ht="15.75" customHeight="1"/>
    <row r="4010" ht="15.75" customHeight="1"/>
    <row r="4011" ht="15.75" customHeight="1"/>
    <row r="4012" ht="15.75" customHeight="1"/>
    <row r="4013" ht="15.75" customHeight="1"/>
    <row r="4014" ht="15.75" customHeight="1"/>
    <row r="4015" ht="15.75" customHeight="1"/>
    <row r="4016" ht="15.75" customHeight="1"/>
    <row r="4017" ht="15.75" customHeight="1"/>
    <row r="4018" ht="15.75" customHeight="1"/>
    <row r="4019" ht="15.75" customHeight="1"/>
    <row r="4020" ht="15.75" customHeight="1"/>
    <row r="4021" ht="15.75" customHeight="1"/>
    <row r="4022" ht="15.75" customHeight="1"/>
    <row r="4023" ht="15.75" customHeight="1"/>
    <row r="4024" ht="15.75" customHeight="1"/>
    <row r="4025" ht="15.75" customHeight="1"/>
    <row r="4026" ht="15.75" customHeight="1"/>
    <row r="4027" ht="15.75" customHeight="1"/>
    <row r="4028" ht="15.75" customHeight="1"/>
    <row r="4029" ht="15.75" customHeight="1"/>
    <row r="4030" ht="15.75" customHeight="1"/>
    <row r="4031" ht="15.75" customHeight="1"/>
    <row r="4032" ht="15.75" customHeight="1"/>
    <row r="4033" ht="15.75" customHeight="1"/>
    <row r="4034" ht="15.75" customHeight="1"/>
    <row r="4035" ht="15.75" customHeight="1"/>
    <row r="4036" ht="15.75" customHeight="1"/>
    <row r="4037" ht="15.75" customHeight="1"/>
    <row r="4038" ht="15.75" customHeight="1"/>
    <row r="4039" ht="15.75" customHeight="1"/>
    <row r="4040" ht="15.75" customHeight="1"/>
    <row r="4041" ht="15.75" customHeight="1"/>
    <row r="4042" ht="15.75" customHeight="1"/>
    <row r="4043" ht="15.75" customHeight="1"/>
    <row r="4044" ht="15.75" customHeight="1"/>
    <row r="4045" ht="15.75" customHeight="1"/>
    <row r="4046" ht="15.75" customHeight="1"/>
    <row r="4047" ht="15.75" customHeight="1"/>
    <row r="4048" ht="15.75" customHeight="1"/>
    <row r="4049" ht="15.75" customHeight="1"/>
    <row r="4050" ht="15.75" customHeight="1"/>
    <row r="4051" ht="15.75" customHeight="1"/>
    <row r="4052" ht="15.75" customHeight="1"/>
    <row r="4053" ht="15.75" customHeight="1"/>
    <row r="4054" ht="15.75" customHeight="1"/>
    <row r="4055" ht="15.75" customHeight="1"/>
    <row r="4056" ht="15.75" customHeight="1"/>
    <row r="4057" ht="15.75" customHeight="1"/>
    <row r="4058" ht="15.75" customHeight="1"/>
    <row r="4059" ht="15.75" customHeight="1"/>
    <row r="4060" ht="15.75" customHeight="1"/>
    <row r="4061" ht="15.75" customHeight="1"/>
    <row r="4062" ht="15.75" customHeight="1"/>
    <row r="4063" ht="15.75" customHeight="1"/>
    <row r="4064" ht="15.75" customHeight="1"/>
    <row r="4065" ht="15.75" customHeight="1"/>
    <row r="4066" ht="15.75" customHeight="1"/>
    <row r="4067" ht="15.75" customHeight="1"/>
    <row r="4068" ht="15.75" customHeight="1"/>
    <row r="4069" ht="15.75" customHeight="1"/>
    <row r="4070" ht="15.75" customHeight="1"/>
    <row r="4071" ht="15.75" customHeight="1"/>
    <row r="4072" ht="15.75" customHeight="1"/>
    <row r="4073" ht="15.75" customHeight="1"/>
    <row r="4074" ht="15.75" customHeight="1"/>
    <row r="4075" ht="15.75" customHeight="1"/>
    <row r="4076" ht="15.75" customHeight="1"/>
    <row r="4077" ht="15.75" customHeight="1"/>
    <row r="4078" ht="15.75" customHeight="1"/>
    <row r="4079" ht="15.75" customHeight="1"/>
    <row r="4080" ht="15.75" customHeight="1"/>
    <row r="4081" ht="15.75" customHeight="1"/>
    <row r="4082" ht="15.75" customHeight="1"/>
    <row r="4083" ht="15.75" customHeight="1"/>
    <row r="4084" ht="15.75" customHeight="1"/>
    <row r="4085" ht="15.75" customHeight="1"/>
    <row r="4086" ht="15.75" customHeight="1"/>
    <row r="4087" ht="15.75" customHeight="1"/>
    <row r="4088" ht="15.75" customHeight="1"/>
    <row r="4089" ht="15.75" customHeight="1"/>
    <row r="4090" ht="15.75" customHeight="1"/>
    <row r="4091" ht="15.75" customHeight="1"/>
    <row r="4092" ht="15.75" customHeight="1"/>
    <row r="4093" ht="15.75" customHeight="1"/>
    <row r="4094" ht="15.75" customHeight="1"/>
    <row r="4095" ht="15.75" customHeight="1"/>
    <row r="4096" ht="15.75" customHeight="1"/>
    <row r="4097" ht="15.75" customHeight="1"/>
    <row r="4098" ht="15.75" customHeight="1"/>
    <row r="4099" ht="15.75" customHeight="1"/>
    <row r="4100" ht="15.75" customHeight="1"/>
    <row r="4101" ht="15.75" customHeight="1"/>
    <row r="4102" ht="15.75" customHeight="1"/>
    <row r="4103" ht="15.75" customHeight="1"/>
    <row r="4104" ht="15.75" customHeight="1"/>
    <row r="4105" ht="15.75" customHeight="1"/>
    <row r="4106" ht="15.75" customHeight="1"/>
    <row r="4107" ht="15.75" customHeight="1"/>
    <row r="4108" ht="15.75" customHeight="1"/>
    <row r="4109" ht="15.75" customHeight="1"/>
    <row r="4110" ht="15.75" customHeight="1"/>
    <row r="4111" ht="15.75" customHeight="1"/>
    <row r="4112" ht="15.75" customHeight="1"/>
    <row r="4113" ht="15.75" customHeight="1"/>
    <row r="4114" ht="15.75" customHeight="1"/>
    <row r="4115" ht="15.75" customHeight="1"/>
    <row r="4116" ht="15.75" customHeight="1"/>
    <row r="4117" ht="15.75" customHeight="1"/>
    <row r="4118" ht="15.75" customHeight="1"/>
    <row r="4119" ht="15.75" customHeight="1"/>
    <row r="4120" ht="15.75" customHeight="1"/>
    <row r="4121" ht="15.75" customHeight="1"/>
    <row r="4122" ht="15.75" customHeight="1"/>
    <row r="4123" ht="15.75" customHeight="1"/>
    <row r="4124" ht="15.75" customHeight="1"/>
    <row r="4125" ht="15.75" customHeight="1"/>
    <row r="4126" ht="15.75" customHeight="1"/>
    <row r="4127" ht="15.75" customHeight="1"/>
    <row r="4128" ht="15.75" customHeight="1"/>
    <row r="4129" ht="15.75" customHeight="1"/>
    <row r="4130" ht="15.75" customHeight="1"/>
    <row r="4131" ht="15.75" customHeight="1"/>
    <row r="4132" ht="15.75" customHeight="1"/>
    <row r="4133" ht="15.75" customHeight="1"/>
    <row r="4134" ht="15.75" customHeight="1"/>
    <row r="4135" ht="15.75" customHeight="1"/>
    <row r="4136" ht="15.75" customHeight="1"/>
    <row r="4137" ht="15.75" customHeight="1"/>
    <row r="4138" ht="15.75" customHeight="1"/>
    <row r="4139" ht="15.75" customHeight="1"/>
    <row r="4140" ht="15.75" customHeight="1"/>
    <row r="4141" ht="15.75" customHeight="1"/>
    <row r="4142" ht="15.75" customHeight="1"/>
    <row r="4143" ht="15.75" customHeight="1"/>
    <row r="4144" ht="15.75" customHeight="1"/>
    <row r="4145" ht="15.75" customHeight="1"/>
    <row r="4146" ht="15.75" customHeight="1"/>
    <row r="4147" ht="15.75" customHeight="1"/>
    <row r="4148" ht="15.75" customHeight="1"/>
    <row r="4149" ht="15.75" customHeight="1"/>
    <row r="4150" ht="15.75" customHeight="1"/>
    <row r="4151" ht="15.75" customHeight="1"/>
    <row r="4152" ht="15.75" customHeight="1"/>
    <row r="4153" ht="15.75" customHeight="1"/>
    <row r="4154" ht="15.75" customHeight="1"/>
    <row r="4155" ht="15.75" customHeight="1"/>
    <row r="4156" ht="15.75" customHeight="1"/>
    <row r="4157" ht="15.75" customHeight="1"/>
    <row r="4158" ht="15.75" customHeight="1"/>
    <row r="4159" ht="15.75" customHeight="1"/>
    <row r="4160" ht="15.75" customHeight="1"/>
    <row r="4161" ht="15.75" customHeight="1"/>
    <row r="4162" ht="15.75" customHeight="1"/>
    <row r="4163" ht="15.75" customHeight="1"/>
    <row r="4164" ht="15.75" customHeight="1"/>
    <row r="4165" ht="15.75" customHeight="1"/>
    <row r="4166" ht="15.75" customHeight="1"/>
    <row r="4167" ht="15.75" customHeight="1"/>
    <row r="4168" ht="15.75" customHeight="1"/>
    <row r="4169" ht="15.75" customHeight="1"/>
    <row r="4170" ht="15.75" customHeight="1"/>
    <row r="4171" ht="15.75" customHeight="1"/>
    <row r="4172" ht="15.75" customHeight="1"/>
    <row r="4173" ht="15.75" customHeight="1"/>
    <row r="4174" ht="15.75" customHeight="1"/>
    <row r="4175" ht="15.75" customHeight="1"/>
    <row r="4176" ht="15.75" customHeight="1"/>
    <row r="4177" ht="15.75" customHeight="1"/>
    <row r="4178" ht="15.75" customHeight="1"/>
    <row r="4179" ht="15.75" customHeight="1"/>
    <row r="4180" ht="15.75" customHeight="1"/>
    <row r="4181" ht="15.75" customHeight="1"/>
    <row r="4182" ht="15.75" customHeight="1"/>
    <row r="4183" ht="15.75" customHeight="1"/>
    <row r="4184" ht="15.75" customHeight="1"/>
    <row r="4185" ht="15.75" customHeight="1"/>
    <row r="4186" ht="15.75" customHeight="1"/>
    <row r="4187" ht="15.75" customHeight="1"/>
    <row r="4188" ht="15.75" customHeight="1"/>
    <row r="4189" ht="15.75" customHeight="1"/>
    <row r="4190" ht="15.75" customHeight="1"/>
    <row r="4191" ht="15.75" customHeight="1"/>
    <row r="4192" ht="15.75" customHeight="1"/>
    <row r="4193" ht="15.75" customHeight="1"/>
    <row r="4194" ht="15.75" customHeight="1"/>
    <row r="4195" ht="15.75" customHeight="1"/>
    <row r="4196" ht="15.75" customHeight="1"/>
    <row r="4197" ht="15.75" customHeight="1"/>
    <row r="4198" ht="15.75" customHeight="1"/>
    <row r="4199" ht="15.75" customHeight="1"/>
    <row r="4200" ht="15.75" customHeight="1"/>
    <row r="4201" ht="15.75" customHeight="1"/>
    <row r="4202" ht="15.75" customHeight="1"/>
    <row r="4203" ht="15.75" customHeight="1"/>
    <row r="4204" ht="15.75" customHeight="1"/>
    <row r="4205" ht="15.75" customHeight="1"/>
    <row r="4206" ht="15.75" customHeight="1"/>
    <row r="4207" ht="15.75" customHeight="1"/>
    <row r="4208" ht="15.75" customHeight="1"/>
    <row r="4209" ht="15.75" customHeight="1"/>
    <row r="4210" ht="15.75" customHeight="1"/>
    <row r="4211" ht="15.75" customHeight="1"/>
    <row r="4212" ht="15.75" customHeight="1"/>
    <row r="4213" ht="15.75" customHeight="1"/>
    <row r="4214" ht="15.75" customHeight="1"/>
    <row r="4215" ht="15.75" customHeight="1"/>
    <row r="4216" ht="15.75" customHeight="1"/>
    <row r="4217" ht="15.75" customHeight="1"/>
    <row r="4218" ht="15.75" customHeight="1"/>
    <row r="4219" ht="15.75" customHeight="1"/>
    <row r="4220" ht="15.75" customHeight="1"/>
    <row r="4221" ht="15.75" customHeight="1"/>
    <row r="4222" ht="15.75" customHeight="1"/>
    <row r="4223" ht="15.75" customHeight="1"/>
    <row r="4224" ht="15.75" customHeight="1"/>
    <row r="4225" ht="15.75" customHeight="1"/>
    <row r="4226" ht="15.75" customHeight="1"/>
    <row r="4227" ht="15.75" customHeight="1"/>
    <row r="4228" ht="15.75" customHeight="1"/>
    <row r="4229" ht="15.75" customHeight="1"/>
    <row r="4230" ht="15.75" customHeight="1"/>
    <row r="4231" ht="15.75" customHeight="1"/>
    <row r="4232" ht="15.75" customHeight="1"/>
    <row r="4233" ht="15.75" customHeight="1"/>
    <row r="4234" ht="15.75" customHeight="1"/>
    <row r="4235" ht="15.75" customHeight="1"/>
    <row r="4236" ht="15.75" customHeight="1"/>
    <row r="4237" ht="15.75" customHeight="1"/>
    <row r="4238" ht="15.75" customHeight="1"/>
    <row r="4239" ht="15.75" customHeight="1"/>
    <row r="4240" ht="15.75" customHeight="1"/>
    <row r="4241" ht="15.75" customHeight="1"/>
    <row r="4242" ht="15.75" customHeight="1"/>
    <row r="4243" ht="15.75" customHeight="1"/>
    <row r="4244" ht="15.75" customHeight="1"/>
    <row r="4245" ht="15.75" customHeight="1"/>
    <row r="4246" ht="15.75" customHeight="1"/>
    <row r="4247" ht="15.75" customHeight="1"/>
    <row r="4248" ht="15.75" customHeight="1"/>
    <row r="4249" ht="15.75" customHeight="1"/>
    <row r="4250" ht="15.75" customHeight="1"/>
    <row r="4251" ht="15.75" customHeight="1"/>
    <row r="4252" ht="15.75" customHeight="1"/>
    <row r="4253" ht="15.75" customHeight="1"/>
    <row r="4254" ht="15.75" customHeight="1"/>
    <row r="4255" ht="15.75" customHeight="1"/>
    <row r="4256" ht="15.75" customHeight="1"/>
    <row r="4257" ht="15.75" customHeight="1"/>
    <row r="4258" ht="15.75" customHeight="1"/>
    <row r="4259" ht="15.75" customHeight="1"/>
    <row r="4260" ht="15.75" customHeight="1"/>
    <row r="4261" ht="15.75" customHeight="1"/>
    <row r="4262" ht="15.75" customHeight="1"/>
    <row r="4263" ht="15.75" customHeight="1"/>
    <row r="4264" ht="15.75" customHeight="1"/>
    <row r="4265" ht="15.75" customHeight="1"/>
    <row r="4266" ht="15.75" customHeight="1"/>
    <row r="4267" ht="15.75" customHeight="1"/>
    <row r="4268" ht="15.75" customHeight="1"/>
    <row r="4269" ht="15.75" customHeight="1"/>
    <row r="4270" ht="15.75" customHeight="1"/>
    <row r="4271" ht="15.75" customHeight="1"/>
    <row r="4272" ht="15.75" customHeight="1"/>
    <row r="4273" ht="15.75" customHeight="1"/>
    <row r="4274" ht="15.75" customHeight="1"/>
    <row r="4275" ht="15.75" customHeight="1"/>
    <row r="4276" ht="15.75" customHeight="1"/>
    <row r="4277" ht="15.75" customHeight="1"/>
    <row r="4278" ht="15.75" customHeight="1"/>
    <row r="4279" ht="15.75" customHeight="1"/>
    <row r="4280" ht="15.75" customHeight="1"/>
    <row r="4281" ht="15.75" customHeight="1"/>
    <row r="4282" ht="15.75" customHeight="1"/>
    <row r="4283" ht="15.75" customHeight="1"/>
    <row r="4284" ht="15.75" customHeight="1"/>
    <row r="4285" ht="15.75" customHeight="1"/>
    <row r="4286" ht="15.75" customHeight="1"/>
    <row r="4287" ht="15.75" customHeight="1"/>
    <row r="4288" ht="15.75" customHeight="1"/>
    <row r="4289" ht="15.75" customHeight="1"/>
    <row r="4290" ht="15.75" customHeight="1"/>
    <row r="4291" ht="15.75" customHeight="1"/>
    <row r="4292" ht="15.75" customHeight="1"/>
    <row r="4293" ht="15.75" customHeight="1"/>
    <row r="4294" ht="15.75" customHeight="1"/>
    <row r="4295" ht="15.75" customHeight="1"/>
    <row r="4296" ht="15.75" customHeight="1"/>
    <row r="4297" ht="15.75" customHeight="1"/>
    <row r="4298" ht="15.75" customHeight="1"/>
    <row r="4299" ht="15.75" customHeight="1"/>
    <row r="4300" ht="15.75" customHeight="1"/>
    <row r="4301" ht="15.75" customHeight="1"/>
    <row r="4302" ht="15.75" customHeight="1"/>
    <row r="4303" ht="15.75" customHeight="1"/>
    <row r="4304" ht="15.75" customHeight="1"/>
    <row r="4305" ht="15.75" customHeight="1"/>
    <row r="4306" ht="15.75" customHeight="1"/>
    <row r="4307" ht="15.75" customHeight="1"/>
    <row r="4308" ht="15.75" customHeight="1"/>
    <row r="4309" ht="15.75" customHeight="1"/>
    <row r="4310" ht="15.75" customHeight="1"/>
    <row r="4311" ht="15.75" customHeight="1"/>
    <row r="4312" ht="15.75" customHeight="1"/>
    <row r="4313" ht="15.75" customHeight="1"/>
    <row r="4314" ht="15.75" customHeight="1"/>
    <row r="4315" ht="15.75" customHeight="1"/>
    <row r="4316" ht="15.75" customHeight="1"/>
    <row r="4317" ht="15.75" customHeight="1"/>
    <row r="4318" ht="15.75" customHeight="1"/>
    <row r="4319" ht="15.75" customHeight="1"/>
    <row r="4320" ht="15.75" customHeight="1"/>
    <row r="4321" ht="15.75" customHeight="1"/>
    <row r="4322" ht="15.75" customHeight="1"/>
    <row r="4323" ht="15.75" customHeight="1"/>
    <row r="4324" ht="15.75" customHeight="1"/>
    <row r="4325" ht="15.75" customHeight="1"/>
    <row r="4326" ht="15.75" customHeight="1"/>
    <row r="4327" ht="15.75" customHeight="1"/>
    <row r="4328" ht="15.75" customHeight="1"/>
    <row r="4329" ht="15.75" customHeight="1"/>
    <row r="4330" ht="15.75" customHeight="1"/>
    <row r="4331" ht="15.75" customHeight="1"/>
    <row r="4332" ht="15.75" customHeight="1"/>
    <row r="4333" ht="15.75" customHeight="1"/>
    <row r="4334" ht="15.75" customHeight="1"/>
    <row r="4335" ht="15.75" customHeight="1"/>
    <row r="4336" ht="15.75" customHeight="1"/>
    <row r="4337" ht="15.75" customHeight="1"/>
    <row r="4338" ht="15.75" customHeight="1"/>
    <row r="4339" ht="15.75" customHeight="1"/>
    <row r="4340" ht="15.75" customHeight="1"/>
    <row r="4341" ht="15.75" customHeight="1"/>
    <row r="4342" ht="15.75" customHeight="1"/>
    <row r="4343" ht="15.75" customHeight="1"/>
    <row r="4344" ht="15.75" customHeight="1"/>
    <row r="4345" ht="15.75" customHeight="1"/>
    <row r="4346" ht="15.75" customHeight="1"/>
    <row r="4347" ht="15.75" customHeight="1"/>
    <row r="4348" ht="15.75" customHeight="1"/>
    <row r="4349" ht="15.75" customHeight="1"/>
    <row r="4350" ht="15.75" customHeight="1"/>
    <row r="4351" ht="15.75" customHeight="1"/>
    <row r="4352" ht="15.75" customHeight="1"/>
    <row r="4353" ht="15.75" customHeight="1"/>
    <row r="4354" ht="15.75" customHeight="1"/>
    <row r="4355" ht="15.75" customHeight="1"/>
    <row r="4356" ht="15.75" customHeight="1"/>
    <row r="4357" ht="15.75" customHeight="1"/>
    <row r="4358" ht="15.75" customHeight="1"/>
    <row r="4359" ht="15.75" customHeight="1"/>
    <row r="4360" ht="15.75" customHeight="1"/>
    <row r="4361" ht="15.75" customHeight="1"/>
    <row r="4362" ht="15.75" customHeight="1"/>
    <row r="4363" ht="15.75" customHeight="1"/>
    <row r="4364" ht="15.75" customHeight="1"/>
    <row r="4365" ht="15.75" customHeight="1"/>
    <row r="4366" ht="15.75" customHeight="1"/>
    <row r="4367" ht="15.75" customHeight="1"/>
    <row r="4368" ht="15.75" customHeight="1"/>
    <row r="4369" ht="15.75" customHeight="1"/>
    <row r="4370" ht="15.75" customHeight="1"/>
    <row r="4371" ht="15.75" customHeight="1"/>
    <row r="4372" ht="15.75" customHeight="1"/>
    <row r="4373" ht="15.75" customHeight="1"/>
    <row r="4374" ht="15.75" customHeight="1"/>
    <row r="4375" ht="15.75" customHeight="1"/>
    <row r="4376" ht="15.75" customHeight="1"/>
    <row r="4377" ht="15.75" customHeight="1"/>
    <row r="4378" ht="15.75" customHeight="1"/>
    <row r="4379" ht="15.75" customHeight="1"/>
    <row r="4380" ht="15.75" customHeight="1"/>
    <row r="4381" ht="15.75" customHeight="1"/>
    <row r="4382" ht="15.75" customHeight="1"/>
    <row r="4383" ht="15.75" customHeight="1"/>
    <row r="4384" ht="15.75" customHeight="1"/>
    <row r="4385" ht="15.75" customHeight="1"/>
    <row r="4386" ht="15.75" customHeight="1"/>
    <row r="4387" ht="15.75" customHeight="1"/>
    <row r="4388" ht="15.75" customHeight="1"/>
    <row r="4389" ht="15.75" customHeight="1"/>
    <row r="4390" ht="15.75" customHeight="1"/>
    <row r="4391" ht="15.75" customHeight="1"/>
    <row r="4392" ht="15.75" customHeight="1"/>
    <row r="4393" ht="15.75" customHeight="1"/>
    <row r="4394" ht="15.75" customHeight="1"/>
    <row r="4395" ht="15.75" customHeight="1"/>
    <row r="4396" ht="15.75" customHeight="1"/>
    <row r="4397" ht="15.75" customHeight="1"/>
    <row r="4398" ht="15.75" customHeight="1"/>
    <row r="4399" ht="15.75" customHeight="1"/>
    <row r="4400" ht="15.75" customHeight="1"/>
    <row r="4401" ht="15.75" customHeight="1"/>
    <row r="4402" ht="15.75" customHeight="1"/>
    <row r="4403" ht="15.75" customHeight="1"/>
    <row r="4404" ht="15.75" customHeight="1"/>
    <row r="4405" ht="15.75" customHeight="1"/>
    <row r="4406" ht="15.75" customHeight="1"/>
    <row r="4407" ht="15.75" customHeight="1"/>
    <row r="4408" ht="15.75" customHeight="1"/>
    <row r="4409" ht="15.75" customHeight="1"/>
    <row r="4410" ht="15.75" customHeight="1"/>
    <row r="4411" ht="15.75" customHeight="1"/>
    <row r="4412" ht="15.75" customHeight="1"/>
    <row r="4413" ht="15.75" customHeight="1"/>
    <row r="4414" ht="15.75" customHeight="1"/>
    <row r="4415" ht="15.75" customHeight="1"/>
    <row r="4416" ht="15.75" customHeight="1"/>
    <row r="4417" ht="15.75" customHeight="1"/>
    <row r="4418" ht="15.75" customHeight="1"/>
    <row r="4419" ht="15.75" customHeight="1"/>
    <row r="4420" ht="15.75" customHeight="1"/>
    <row r="4421" ht="15.75" customHeight="1"/>
    <row r="4422" ht="15.75" customHeight="1"/>
    <row r="4423" ht="15.75" customHeight="1"/>
    <row r="4424" ht="15.75" customHeight="1"/>
    <row r="4425" ht="15.75" customHeight="1"/>
    <row r="4426" ht="15.75" customHeight="1"/>
    <row r="4427" ht="15.75" customHeight="1"/>
    <row r="4428" ht="15.75" customHeight="1"/>
    <row r="4429" ht="15.75" customHeight="1"/>
    <row r="4430" ht="15.75" customHeight="1"/>
    <row r="4431" ht="15.75" customHeight="1"/>
    <row r="4432" ht="15.75" customHeight="1"/>
    <row r="4433" ht="15.75" customHeight="1"/>
    <row r="4434" ht="15.75" customHeight="1"/>
    <row r="4435" ht="15.75" customHeight="1"/>
    <row r="4436" ht="15.75" customHeight="1"/>
    <row r="4437" ht="15.75" customHeight="1"/>
    <row r="4438" ht="15.75" customHeight="1"/>
    <row r="4439" ht="15.75" customHeight="1"/>
    <row r="4440" ht="15.75" customHeight="1"/>
    <row r="4441" ht="15.75" customHeight="1"/>
    <row r="4442" ht="15.75" customHeight="1"/>
    <row r="4443" ht="15.75" customHeight="1"/>
    <row r="4444" ht="15.75" customHeight="1"/>
    <row r="4445" ht="15.75" customHeight="1"/>
    <row r="4446" ht="15.75" customHeight="1"/>
    <row r="4447" ht="15.75" customHeight="1"/>
    <row r="4448" ht="15.75" customHeight="1"/>
    <row r="4449" ht="15.75" customHeight="1"/>
    <row r="4450" ht="15.75" customHeight="1"/>
    <row r="4451" ht="15.75" customHeight="1"/>
    <row r="4452" ht="15.75" customHeight="1"/>
    <row r="4453" ht="15.75" customHeight="1"/>
    <row r="4454" ht="15.75" customHeight="1"/>
    <row r="4455" ht="15.75" customHeight="1"/>
    <row r="4456" ht="15.75" customHeight="1"/>
    <row r="4457" ht="15.75" customHeight="1"/>
    <row r="4458" ht="15.75" customHeight="1"/>
    <row r="4459" ht="15.75" customHeight="1"/>
    <row r="4460" ht="15.75" customHeight="1"/>
    <row r="4461" ht="15.75" customHeight="1"/>
    <row r="4462" ht="15.75" customHeight="1"/>
    <row r="4463" ht="15.75" customHeight="1"/>
    <row r="4464" ht="15.75" customHeight="1"/>
    <row r="4465" ht="15.75" customHeight="1"/>
    <row r="4466" ht="15.75" customHeight="1"/>
    <row r="4467" ht="15.75" customHeight="1"/>
    <row r="4468" ht="15.75" customHeight="1"/>
    <row r="4469" ht="15.75" customHeight="1"/>
    <row r="4470" ht="15.75" customHeight="1"/>
    <row r="4471" ht="15.75" customHeight="1"/>
    <row r="4472" ht="15.75" customHeight="1"/>
    <row r="4473" ht="15.75" customHeight="1"/>
    <row r="4474" ht="15.75" customHeight="1"/>
    <row r="4475" ht="15.75" customHeight="1"/>
    <row r="4476" ht="15.75" customHeight="1"/>
    <row r="4477" ht="15.75" customHeight="1"/>
    <row r="4478" ht="15.75" customHeight="1"/>
    <row r="4479" ht="15.75" customHeight="1"/>
    <row r="4480" ht="15.75" customHeight="1"/>
    <row r="4481" ht="15.75" customHeight="1"/>
    <row r="4482" ht="15.75" customHeight="1"/>
    <row r="4483" ht="15.75" customHeight="1"/>
    <row r="4484" ht="15.75" customHeight="1"/>
    <row r="4485" ht="15.75" customHeight="1"/>
    <row r="4486" ht="15.75" customHeight="1"/>
    <row r="4487" ht="15.75" customHeight="1"/>
    <row r="4488" ht="15.75" customHeight="1"/>
    <row r="4489" ht="15.75" customHeight="1"/>
    <row r="4490" ht="15.75" customHeight="1"/>
    <row r="4491" ht="15.75" customHeight="1"/>
    <row r="4492" ht="15.75" customHeight="1"/>
    <row r="4493" ht="15.75" customHeight="1"/>
    <row r="4494" ht="15.75" customHeight="1"/>
    <row r="4495" ht="15.75" customHeight="1"/>
    <row r="4496" ht="15.75" customHeight="1"/>
    <row r="4497" ht="15.75" customHeight="1"/>
    <row r="4498" ht="15.75" customHeight="1"/>
    <row r="4499" ht="15.75" customHeight="1"/>
    <row r="4500" ht="15.75" customHeight="1"/>
    <row r="4501" ht="15.75" customHeight="1"/>
    <row r="4502" ht="15.75" customHeight="1"/>
    <row r="4503" ht="15.75" customHeight="1"/>
    <row r="4504" ht="15.75" customHeight="1"/>
    <row r="4505" ht="15.75" customHeight="1"/>
    <row r="4506" ht="15.75" customHeight="1"/>
    <row r="4507" ht="15.75" customHeight="1"/>
    <row r="4508" ht="15.75" customHeight="1"/>
    <row r="4509" ht="15.75" customHeight="1"/>
    <row r="4510" ht="15.75" customHeight="1"/>
    <row r="4511" ht="15.75" customHeight="1"/>
    <row r="4512" ht="15.75" customHeight="1"/>
    <row r="4513" ht="15.75" customHeight="1"/>
    <row r="4514" ht="15.75" customHeight="1"/>
    <row r="4515" ht="15.75" customHeight="1"/>
    <row r="4516" ht="15.75" customHeight="1"/>
    <row r="4517" ht="15.75" customHeight="1"/>
    <row r="4518" ht="15.75" customHeight="1"/>
    <row r="4519" ht="15.75" customHeight="1"/>
    <row r="4520" ht="15.75" customHeight="1"/>
    <row r="4521" ht="15.75" customHeight="1"/>
    <row r="4522" ht="15.75" customHeight="1"/>
    <row r="4523" ht="15.75" customHeight="1"/>
    <row r="4524" ht="15.75" customHeight="1"/>
    <row r="4525" ht="15.75" customHeight="1"/>
    <row r="4526" ht="15.75" customHeight="1"/>
    <row r="4527" ht="15.75" customHeight="1"/>
    <row r="4528" ht="15.75" customHeight="1"/>
    <row r="4529" ht="15.75" customHeight="1"/>
    <row r="4530" ht="15.75" customHeight="1"/>
    <row r="4531" ht="15.75" customHeight="1"/>
    <row r="4532" ht="15.75" customHeight="1"/>
    <row r="4533" ht="15.75" customHeight="1"/>
    <row r="4534" ht="15.75" customHeight="1"/>
    <row r="4535" ht="15.75" customHeight="1"/>
    <row r="4536" ht="15.75" customHeight="1"/>
    <row r="4537" ht="15.75" customHeight="1"/>
    <row r="4538" ht="15.75" customHeight="1"/>
    <row r="4539" ht="15.75" customHeight="1"/>
    <row r="4540" ht="15.75" customHeight="1"/>
    <row r="4541" ht="15.75" customHeight="1"/>
    <row r="4542" ht="15.75" customHeight="1"/>
    <row r="4543" ht="15.75" customHeight="1"/>
    <row r="4544" ht="15.75" customHeight="1"/>
    <row r="4545" ht="15.75" customHeight="1"/>
    <row r="4546" ht="15.75" customHeight="1"/>
    <row r="4547" ht="15.75" customHeight="1"/>
    <row r="4548" ht="15.75" customHeight="1"/>
    <row r="4549" ht="15.75" customHeight="1"/>
    <row r="4550" ht="15.75" customHeight="1"/>
    <row r="4551" ht="15.75" customHeight="1"/>
    <row r="4552" ht="15.75" customHeight="1"/>
    <row r="4553" ht="15.75" customHeight="1"/>
    <row r="4554" ht="15.75" customHeight="1"/>
    <row r="4555" ht="15.75" customHeight="1"/>
    <row r="4556" ht="15.75" customHeight="1"/>
    <row r="4557" ht="15.75" customHeight="1"/>
    <row r="4558" ht="15.75" customHeight="1"/>
    <row r="4559" ht="15.75" customHeight="1"/>
    <row r="4560" ht="15.75" customHeight="1"/>
    <row r="4561" ht="15.75" customHeight="1"/>
    <row r="4562" ht="15.75" customHeight="1"/>
    <row r="4563" ht="15.75" customHeight="1"/>
    <row r="4564" ht="15.75" customHeight="1"/>
    <row r="4565" ht="15.75" customHeight="1"/>
    <row r="4566" ht="15.75" customHeight="1"/>
    <row r="4567" ht="15.75" customHeight="1"/>
    <row r="4568" ht="15.75" customHeight="1"/>
    <row r="4569" ht="15.75" customHeight="1"/>
    <row r="4570" ht="15.75" customHeight="1"/>
    <row r="4571" ht="15.75" customHeight="1"/>
    <row r="4572" ht="15.75" customHeight="1"/>
    <row r="4573" ht="15.75" customHeight="1"/>
    <row r="4574" ht="15.75" customHeight="1"/>
    <row r="4575" ht="15.75" customHeight="1"/>
    <row r="4576" ht="15.75" customHeight="1"/>
    <row r="4577" ht="15.75" customHeight="1"/>
    <row r="4578" ht="15.75" customHeight="1"/>
    <row r="4579" ht="15.75" customHeight="1"/>
    <row r="4580" ht="15.75" customHeight="1"/>
    <row r="4581" ht="15.75" customHeight="1"/>
    <row r="4582" ht="15.75" customHeight="1"/>
    <row r="4583" ht="15.75" customHeight="1"/>
    <row r="4584" ht="15.75" customHeight="1"/>
    <row r="4585" ht="15.75" customHeight="1"/>
    <row r="4586" ht="15.75" customHeight="1"/>
    <row r="4587" ht="15.75" customHeight="1"/>
    <row r="4588" ht="15.75" customHeight="1"/>
    <row r="4589" ht="15.75" customHeight="1"/>
    <row r="4590" ht="15.75" customHeight="1"/>
    <row r="4591" ht="15.75" customHeight="1"/>
    <row r="4592" ht="15.75" customHeight="1"/>
    <row r="4593" ht="15.75" customHeight="1"/>
    <row r="4594" ht="15.75" customHeight="1"/>
    <row r="4595" ht="15.75" customHeight="1"/>
    <row r="4596" ht="15.75" customHeight="1"/>
    <row r="4597" ht="15.75" customHeight="1"/>
    <row r="4598" ht="15.75" customHeight="1"/>
    <row r="4599" ht="15.75" customHeight="1"/>
    <row r="4600" ht="15.75" customHeight="1"/>
    <row r="4601" ht="15.75" customHeight="1"/>
    <row r="4602" ht="15.75" customHeight="1"/>
    <row r="4603" ht="15.75" customHeight="1"/>
    <row r="4604" ht="15.75" customHeight="1"/>
    <row r="4605" ht="15.75" customHeight="1"/>
    <row r="4606" ht="15.75" customHeight="1"/>
    <row r="4607" ht="15.75" customHeight="1"/>
    <row r="4608" ht="15.75" customHeight="1"/>
    <row r="4609" ht="15.75" customHeight="1"/>
    <row r="4610" ht="15.75" customHeight="1"/>
    <row r="4611" ht="15.75" customHeight="1"/>
    <row r="4612" ht="15.75" customHeight="1"/>
    <row r="4613" ht="15.75" customHeight="1"/>
    <row r="4614" ht="15.75" customHeight="1"/>
    <row r="4615" ht="15.75" customHeight="1"/>
    <row r="4616" ht="15.75" customHeight="1"/>
    <row r="4617" ht="15.75" customHeight="1"/>
    <row r="4618" ht="15.75" customHeight="1"/>
    <row r="4619" ht="15.75" customHeight="1"/>
    <row r="4620" ht="15.75" customHeight="1"/>
    <row r="4621" ht="15.75" customHeight="1"/>
    <row r="4622" ht="15.75" customHeight="1"/>
    <row r="4623" ht="15.75" customHeight="1"/>
    <row r="4624" ht="15.75" customHeight="1"/>
    <row r="4625" ht="15.75" customHeight="1"/>
    <row r="4626" ht="15.75" customHeight="1"/>
    <row r="4627" ht="15.75" customHeight="1"/>
    <row r="4628" ht="15.75" customHeight="1"/>
    <row r="4629" ht="15.75" customHeight="1"/>
    <row r="4630" ht="15.75" customHeight="1"/>
    <row r="4631" ht="15.75" customHeight="1"/>
    <row r="4632" ht="15.75" customHeight="1"/>
    <row r="4633" ht="15.75" customHeight="1"/>
    <row r="4634" ht="15.75" customHeight="1"/>
    <row r="4635" ht="15.75" customHeight="1"/>
    <row r="4636" ht="15.75" customHeight="1"/>
    <row r="4637" ht="15.75" customHeight="1"/>
    <row r="4638" ht="15.75" customHeight="1"/>
    <row r="4639" ht="15.75" customHeight="1"/>
    <row r="4640" ht="15.75" customHeight="1"/>
    <row r="4641" ht="15.75" customHeight="1"/>
    <row r="4642" ht="15.75" customHeight="1"/>
    <row r="4643" ht="15.75" customHeight="1"/>
    <row r="4644" ht="15.75" customHeight="1"/>
    <row r="4645" ht="15.75" customHeight="1"/>
    <row r="4646" ht="15.75" customHeight="1"/>
    <row r="4647" ht="15.75" customHeight="1"/>
    <row r="4648" ht="15.75" customHeight="1"/>
    <row r="4649" ht="15.75" customHeight="1"/>
    <row r="4650" ht="15.75" customHeight="1"/>
    <row r="4651" ht="15.75" customHeight="1"/>
    <row r="4652" ht="15.75" customHeight="1"/>
    <row r="4653" ht="15.75" customHeight="1"/>
    <row r="4654" ht="15.75" customHeight="1"/>
    <row r="4655" ht="15.75" customHeight="1"/>
    <row r="4656" ht="15.75" customHeight="1"/>
    <row r="4657" ht="15.75" customHeight="1"/>
    <row r="4658" ht="15.75" customHeight="1"/>
    <row r="4659" ht="15.75" customHeight="1"/>
    <row r="4660" ht="15.75" customHeight="1"/>
    <row r="4661" ht="15.75" customHeight="1"/>
    <row r="4662" ht="15.75" customHeight="1"/>
    <row r="4663" ht="15.75" customHeight="1"/>
    <row r="4664" ht="15.75" customHeight="1"/>
    <row r="4665" ht="15.75" customHeight="1"/>
    <row r="4666" ht="15.75" customHeight="1"/>
    <row r="4667" ht="15.75" customHeight="1"/>
    <row r="4668" ht="15.75" customHeight="1"/>
    <row r="4669" ht="15.75" customHeight="1"/>
    <row r="4670" ht="15.75" customHeight="1"/>
    <row r="4671" ht="15.75" customHeight="1"/>
    <row r="4672" ht="15.75" customHeight="1"/>
    <row r="4673" ht="15.75" customHeight="1"/>
    <row r="4674" ht="15.75" customHeight="1"/>
    <row r="4675" ht="15.75" customHeight="1"/>
    <row r="4676" ht="15.75" customHeight="1"/>
    <row r="4677" ht="15.75" customHeight="1"/>
    <row r="4678" ht="15.75" customHeight="1"/>
    <row r="4679" ht="15.75" customHeight="1"/>
    <row r="4680" ht="15.75" customHeight="1"/>
    <row r="4681" ht="15.75" customHeight="1"/>
    <row r="4682" ht="15.75" customHeight="1"/>
    <row r="4683" ht="15.75" customHeight="1"/>
    <row r="4684" ht="15.75" customHeight="1"/>
    <row r="4685" ht="15.75" customHeight="1"/>
    <row r="4686" ht="15.75" customHeight="1"/>
    <row r="4687" ht="15.75" customHeight="1"/>
    <row r="4688" ht="15.75" customHeight="1"/>
    <row r="4689" ht="15.75" customHeight="1"/>
    <row r="4690" ht="15.75" customHeight="1"/>
    <row r="4691" ht="15.75" customHeight="1"/>
    <row r="4692" ht="15.75" customHeight="1"/>
    <row r="4693" ht="15.75" customHeight="1"/>
    <row r="4694" ht="15.75" customHeight="1"/>
    <row r="4695" ht="15.75" customHeight="1"/>
    <row r="4696" ht="15.75" customHeight="1"/>
    <row r="4697" ht="15.75" customHeight="1"/>
    <row r="4698" ht="15.75" customHeight="1"/>
    <row r="4699" ht="15.75" customHeight="1"/>
    <row r="4700" ht="15.75" customHeight="1"/>
    <row r="4701" ht="15.75" customHeight="1"/>
    <row r="4702" ht="15.75" customHeight="1"/>
    <row r="4703" ht="15.75" customHeight="1"/>
    <row r="4704" ht="15.75" customHeight="1"/>
    <row r="4705" ht="15.75" customHeight="1"/>
    <row r="4706" ht="15.75" customHeight="1"/>
    <row r="4707" ht="15.75" customHeight="1"/>
    <row r="4708" ht="15.75" customHeight="1"/>
    <row r="4709" ht="15.75" customHeight="1"/>
    <row r="4710" ht="15.75" customHeight="1"/>
    <row r="4711" ht="15.75" customHeight="1"/>
    <row r="4712" ht="15.75" customHeight="1"/>
    <row r="4713" ht="15.75" customHeight="1"/>
    <row r="4714" ht="15.75" customHeight="1"/>
    <row r="4715" ht="15.75" customHeight="1"/>
    <row r="4716" ht="15.75" customHeight="1"/>
    <row r="4717" ht="15.75" customHeight="1"/>
    <row r="4718" ht="15.75" customHeight="1"/>
    <row r="4719" ht="15.75" customHeight="1"/>
    <row r="4720" ht="15.75" customHeight="1"/>
    <row r="4721" ht="15.75" customHeight="1"/>
    <row r="4722" ht="15.75" customHeight="1"/>
    <row r="4723" ht="15.75" customHeight="1"/>
    <row r="4724" ht="15.75" customHeight="1"/>
    <row r="4725" ht="15.75" customHeight="1"/>
    <row r="4726" ht="15.75" customHeight="1"/>
    <row r="4727" ht="15.75" customHeight="1"/>
    <row r="4728" ht="15.75" customHeight="1"/>
    <row r="4729" ht="15.75" customHeight="1"/>
    <row r="4730" ht="15.75" customHeight="1"/>
    <row r="4731" ht="15.75" customHeight="1"/>
    <row r="4732" ht="15.75" customHeight="1"/>
    <row r="4733" ht="15.75" customHeight="1"/>
    <row r="4734" ht="15.75" customHeight="1"/>
    <row r="4735" ht="15.75" customHeight="1"/>
    <row r="4736" ht="15.75" customHeight="1"/>
    <row r="4737" ht="15.75" customHeight="1"/>
    <row r="4738" ht="15.75" customHeight="1"/>
    <row r="4739" ht="15.75" customHeight="1"/>
    <row r="4740" ht="15.75" customHeight="1"/>
    <row r="4741" ht="15.75" customHeight="1"/>
    <row r="4742" ht="15.75" customHeight="1"/>
    <row r="4743" ht="15.75" customHeight="1"/>
    <row r="4744" ht="15.75" customHeight="1"/>
    <row r="4745" ht="15.75" customHeight="1"/>
    <row r="4746" ht="15.75" customHeight="1"/>
    <row r="4747" ht="15.75" customHeight="1"/>
    <row r="4748" ht="15.75" customHeight="1"/>
    <row r="4749" ht="15.75" customHeight="1"/>
    <row r="4750" ht="15.75" customHeight="1"/>
    <row r="4751" ht="15.75" customHeight="1"/>
    <row r="4752" ht="15.75" customHeight="1"/>
    <row r="4753" ht="15.75" customHeight="1"/>
    <row r="4754" ht="15.75" customHeight="1"/>
    <row r="4755" ht="15.75" customHeight="1"/>
    <row r="4756" ht="15.75" customHeight="1"/>
    <row r="4757" ht="15.75" customHeight="1"/>
    <row r="4758" ht="15.75" customHeight="1"/>
    <row r="4759" ht="15.75" customHeight="1"/>
    <row r="4760" ht="15.75" customHeight="1"/>
    <row r="4761" ht="15.75" customHeight="1"/>
    <row r="4762" ht="15.75" customHeight="1"/>
    <row r="4763" ht="15.75" customHeight="1"/>
    <row r="4764" ht="15.75" customHeight="1"/>
    <row r="4765" ht="15.75" customHeight="1"/>
    <row r="4766" ht="15.75" customHeight="1"/>
    <row r="4767" ht="15.75" customHeight="1"/>
    <row r="4768" ht="15.75" customHeight="1"/>
    <row r="4769" ht="15.75" customHeight="1"/>
    <row r="4770" ht="15.75" customHeight="1"/>
    <row r="4771" ht="15.75" customHeight="1"/>
    <row r="4772" ht="15.75" customHeight="1"/>
    <row r="4773" ht="15.75" customHeight="1"/>
    <row r="4774" ht="15.75" customHeight="1"/>
    <row r="4775" ht="15.75" customHeight="1"/>
    <row r="4776" ht="15.75" customHeight="1"/>
    <row r="4777" ht="15.75" customHeight="1"/>
    <row r="4778" ht="15.75" customHeight="1"/>
    <row r="4779" ht="15.75" customHeight="1"/>
    <row r="4780" ht="15.75" customHeight="1"/>
    <row r="4781" ht="15.75" customHeight="1"/>
    <row r="4782" ht="15.75" customHeight="1"/>
    <row r="4783" ht="15.75" customHeight="1"/>
    <row r="4784" ht="15.75" customHeight="1"/>
    <row r="4785" ht="15.75" customHeight="1"/>
    <row r="4786" ht="15.75" customHeight="1"/>
    <row r="4787" ht="15.75" customHeight="1"/>
    <row r="4788" ht="15.75" customHeight="1"/>
    <row r="4789" ht="15.75" customHeight="1"/>
    <row r="4790" ht="15.75" customHeight="1"/>
    <row r="4791" ht="15.75" customHeight="1"/>
    <row r="4792" ht="15.75" customHeight="1"/>
    <row r="4793" ht="15.75" customHeight="1"/>
    <row r="4794" ht="15.75" customHeight="1"/>
    <row r="4795" ht="15.75" customHeight="1"/>
    <row r="4796" ht="15.75" customHeight="1"/>
    <row r="4797" ht="15.75" customHeight="1"/>
    <row r="4798" ht="15.75" customHeight="1"/>
    <row r="4799" ht="15.75" customHeight="1"/>
    <row r="4800" ht="15.75" customHeight="1"/>
    <row r="4801" ht="15.75" customHeight="1"/>
    <row r="4802" ht="15.75" customHeight="1"/>
    <row r="4803" ht="15.75" customHeight="1"/>
    <row r="4804" ht="15.75" customHeight="1"/>
    <row r="4805" ht="15.75" customHeight="1"/>
    <row r="4806" ht="15.75" customHeight="1"/>
    <row r="4807" ht="15.75" customHeight="1"/>
    <row r="4808" ht="15.75" customHeight="1"/>
    <row r="4809" ht="15.75" customHeight="1"/>
    <row r="4810" ht="15.75" customHeight="1"/>
    <row r="4811" ht="15.75" customHeight="1"/>
    <row r="4812" ht="15.75" customHeight="1"/>
    <row r="4813" ht="15.75" customHeight="1"/>
    <row r="4814" ht="15.75" customHeight="1"/>
    <row r="4815" ht="15.75" customHeight="1"/>
    <row r="4816" ht="15.75" customHeight="1"/>
    <row r="4817" ht="15.75" customHeight="1"/>
    <row r="4818" ht="15.75" customHeight="1"/>
    <row r="4819" ht="15.75" customHeight="1"/>
    <row r="4820" ht="15.75" customHeight="1"/>
    <row r="4821" ht="15.75" customHeight="1"/>
    <row r="4822" ht="15.75" customHeight="1"/>
    <row r="4823" ht="15.75" customHeight="1"/>
    <row r="4824" ht="15.75" customHeight="1"/>
    <row r="4825" ht="15.75" customHeight="1"/>
    <row r="4826" ht="15.75" customHeight="1"/>
    <row r="4827" ht="15.75" customHeight="1"/>
    <row r="4828" ht="15.75" customHeight="1"/>
    <row r="4829" ht="15.75" customHeight="1"/>
    <row r="4830" ht="15.75" customHeight="1"/>
    <row r="4831" ht="15.75" customHeight="1"/>
    <row r="4832" ht="15.75" customHeight="1"/>
    <row r="4833" ht="15.75" customHeight="1"/>
    <row r="4834" ht="15.75" customHeight="1"/>
    <row r="4835" ht="15.75" customHeight="1"/>
    <row r="4836" ht="15.75" customHeight="1"/>
    <row r="4837" ht="15.75" customHeight="1"/>
    <row r="4838" ht="15.75" customHeight="1"/>
    <row r="4839" ht="15.75" customHeight="1"/>
    <row r="4840" ht="15.75" customHeight="1"/>
    <row r="4841" ht="15.75" customHeight="1"/>
    <row r="4842" ht="15.75" customHeight="1"/>
    <row r="4843" ht="15.75" customHeight="1"/>
    <row r="4844" ht="15.75" customHeight="1"/>
    <row r="4845" ht="15.75" customHeight="1"/>
    <row r="4846" ht="15.75" customHeight="1"/>
    <row r="4847" ht="15.75" customHeight="1"/>
    <row r="4848" ht="15.75" customHeight="1"/>
    <row r="4849" ht="15.75" customHeight="1"/>
    <row r="4850" ht="15.75" customHeight="1"/>
    <row r="4851" ht="15.75" customHeight="1"/>
    <row r="4852" ht="15.75" customHeight="1"/>
    <row r="4853" ht="15.75" customHeight="1"/>
    <row r="4854" ht="15.75" customHeight="1"/>
    <row r="4855" ht="15.75" customHeight="1"/>
    <row r="4856" ht="15.75" customHeight="1"/>
    <row r="4857" ht="15.75" customHeight="1"/>
    <row r="4858" ht="15.75" customHeight="1"/>
    <row r="4859" ht="15.75" customHeight="1"/>
    <row r="4860" ht="15.75" customHeight="1"/>
    <row r="4861" ht="15.75" customHeight="1"/>
    <row r="4862" ht="15.75" customHeight="1"/>
    <row r="4863" ht="15.75" customHeight="1"/>
    <row r="4864" ht="15.75" customHeight="1"/>
    <row r="4865" ht="15.75" customHeight="1"/>
    <row r="4866" ht="15.75" customHeight="1"/>
    <row r="4867" ht="15.75" customHeight="1"/>
    <row r="4868" ht="15.75" customHeight="1"/>
    <row r="4869" ht="15.75" customHeight="1"/>
    <row r="4870" ht="15.75" customHeight="1"/>
    <row r="4871" ht="15.75" customHeight="1"/>
    <row r="4872" ht="15.75" customHeight="1"/>
    <row r="4873" ht="15.75" customHeight="1"/>
    <row r="4874" ht="15.75" customHeight="1"/>
    <row r="4875" ht="15.75" customHeight="1"/>
    <row r="4876" ht="15.75" customHeight="1"/>
    <row r="4877" ht="15.75" customHeight="1"/>
    <row r="4878" ht="15.75" customHeight="1"/>
    <row r="4879" ht="15.75" customHeight="1"/>
    <row r="4880" ht="15.75" customHeight="1"/>
    <row r="4881" ht="15.75" customHeight="1"/>
    <row r="4882" ht="15.75" customHeight="1"/>
    <row r="4883" ht="15.75" customHeight="1"/>
    <row r="4884" ht="15.75" customHeight="1"/>
    <row r="4885" ht="15.75" customHeight="1"/>
    <row r="4886" ht="15.75" customHeight="1"/>
    <row r="4887" ht="15.75" customHeight="1"/>
    <row r="4888" ht="15.75" customHeight="1"/>
    <row r="4889" ht="15.75" customHeight="1"/>
    <row r="4890" ht="15.75" customHeight="1"/>
    <row r="4891" ht="15.75" customHeight="1"/>
    <row r="4892" ht="15.75" customHeight="1"/>
    <row r="4893" ht="15.75" customHeight="1"/>
    <row r="4894" ht="15.75" customHeight="1"/>
    <row r="4895" ht="15.75" customHeight="1"/>
    <row r="4896" ht="15.75" customHeight="1"/>
    <row r="4897" ht="15.75" customHeight="1"/>
    <row r="4898" ht="15.75" customHeight="1"/>
    <row r="4899" ht="15.75" customHeight="1"/>
    <row r="4900" ht="15.75" customHeight="1"/>
    <row r="4901" ht="15.75" customHeight="1"/>
    <row r="4902" ht="15.75" customHeight="1"/>
    <row r="4903" ht="15.75" customHeight="1"/>
    <row r="4904" ht="15.75" customHeight="1"/>
    <row r="4905" ht="15.75" customHeight="1"/>
    <row r="4906" ht="15.75" customHeight="1"/>
    <row r="4907" ht="15.75" customHeight="1"/>
    <row r="4908" ht="15.75" customHeight="1"/>
    <row r="4909" ht="15.75" customHeight="1"/>
    <row r="4910" ht="15.75" customHeight="1"/>
    <row r="4911" ht="15.75" customHeight="1"/>
    <row r="4912" ht="15.75" customHeight="1"/>
    <row r="4913" ht="15.75" customHeight="1"/>
    <row r="4914" ht="15.75" customHeight="1"/>
    <row r="4915" ht="15.75" customHeight="1"/>
    <row r="4916" ht="15.75" customHeight="1"/>
    <row r="4917" ht="15.75" customHeight="1"/>
    <row r="4918" ht="15.75" customHeight="1"/>
    <row r="4919" ht="15.75" customHeight="1"/>
    <row r="4920" ht="15.75" customHeight="1"/>
    <row r="4921" ht="15.75" customHeight="1"/>
    <row r="4922" ht="15.75" customHeight="1"/>
    <row r="4923" ht="15.75" customHeight="1"/>
    <row r="4924" ht="15.75" customHeight="1"/>
    <row r="4925" ht="15.75" customHeight="1"/>
    <row r="4926" ht="15.75" customHeight="1"/>
    <row r="4927" ht="15.75" customHeight="1"/>
    <row r="4928" ht="15.75" customHeight="1"/>
    <row r="4929" ht="15.75" customHeight="1"/>
    <row r="4930" ht="15.75" customHeight="1"/>
    <row r="4931" ht="15.75" customHeight="1"/>
    <row r="4932" ht="15.75" customHeight="1"/>
    <row r="4933" ht="15.75" customHeight="1"/>
    <row r="4934" ht="15.75" customHeight="1"/>
    <row r="4935" ht="15.75" customHeight="1"/>
    <row r="4936" ht="15.75" customHeight="1"/>
    <row r="4937" ht="15.75" customHeight="1"/>
    <row r="4938" ht="15.75" customHeight="1"/>
    <row r="4939" ht="15.75" customHeight="1"/>
    <row r="4940" ht="15.75" customHeight="1"/>
    <row r="4941" ht="15.75" customHeight="1"/>
    <row r="4942" ht="15.75" customHeight="1"/>
    <row r="4943" ht="15.75" customHeight="1"/>
    <row r="4944" ht="15.75" customHeight="1"/>
    <row r="4945" ht="15.75" customHeight="1"/>
    <row r="4946" ht="15.75" customHeight="1"/>
    <row r="4947" ht="15.75" customHeight="1"/>
    <row r="4948" ht="15.75" customHeight="1"/>
    <row r="4949" ht="15.75" customHeight="1"/>
    <row r="4950" ht="15.75" customHeight="1"/>
    <row r="4951" ht="15.75" customHeight="1"/>
    <row r="4952" ht="15.75" customHeight="1"/>
    <row r="4953" ht="15.75" customHeight="1"/>
    <row r="4954" ht="15.75" customHeight="1"/>
    <row r="4955" ht="15.75" customHeight="1"/>
    <row r="4956" ht="15.75" customHeight="1"/>
    <row r="4957" ht="15.75" customHeight="1"/>
    <row r="4958" ht="15.75" customHeight="1"/>
    <row r="4959" ht="15.75" customHeight="1"/>
    <row r="4960" ht="15.75" customHeight="1"/>
    <row r="4961" ht="15.75" customHeight="1"/>
    <row r="4962" ht="15.75" customHeight="1"/>
    <row r="4963" ht="15.75" customHeight="1"/>
    <row r="4964" ht="15.75" customHeight="1"/>
    <row r="4965" ht="15.75" customHeight="1"/>
    <row r="4966" ht="15.75" customHeight="1"/>
    <row r="4967" ht="15.75" customHeight="1"/>
    <row r="4968" ht="15.75" customHeight="1"/>
    <row r="4969" ht="15.75" customHeight="1"/>
    <row r="4970" ht="15.75" customHeight="1"/>
    <row r="4971" ht="15.75" customHeight="1"/>
    <row r="4972" ht="15.75" customHeight="1"/>
    <row r="4973" ht="15.75" customHeight="1"/>
    <row r="4974" ht="15.75" customHeight="1"/>
    <row r="4975" ht="15.75" customHeight="1"/>
    <row r="4976" ht="15.75" customHeight="1"/>
    <row r="4977" ht="15.75" customHeight="1"/>
    <row r="4978" ht="15.75" customHeight="1"/>
    <row r="4979" ht="15.75" customHeight="1"/>
    <row r="4980" ht="15.75" customHeight="1"/>
    <row r="4981" ht="15.75" customHeight="1"/>
    <row r="4982" ht="15.75" customHeight="1"/>
    <row r="4983" ht="15.75" customHeight="1"/>
    <row r="4984" ht="15.75" customHeight="1"/>
    <row r="4985" ht="15.75" customHeight="1"/>
    <row r="4986" ht="15.75" customHeight="1"/>
    <row r="4987" ht="15.75" customHeight="1"/>
    <row r="4988" ht="15.75" customHeight="1"/>
    <row r="4989" ht="15.75" customHeight="1"/>
    <row r="4990" ht="15.75" customHeight="1"/>
    <row r="4991" ht="15.75" customHeight="1"/>
    <row r="4992" ht="15.75" customHeight="1"/>
    <row r="4993" ht="15.75" customHeight="1"/>
    <row r="4994" ht="15.75" customHeight="1"/>
    <row r="4995" ht="15.75" customHeight="1"/>
    <row r="4996" ht="15.75" customHeight="1"/>
    <row r="4997" ht="15.75" customHeight="1"/>
    <row r="4998" ht="15.75" customHeight="1"/>
    <row r="4999" ht="15.75" customHeight="1"/>
    <row r="5000" ht="15.75" customHeight="1"/>
    <row r="5001" ht="15.75" customHeight="1"/>
    <row r="5002" ht="15.75" customHeight="1"/>
    <row r="5003" ht="15.75" customHeight="1"/>
    <row r="5004" ht="15.75" customHeight="1"/>
    <row r="5005" ht="15.75" customHeight="1"/>
    <row r="5006" ht="15.75" customHeight="1"/>
    <row r="5007" ht="15.75" customHeight="1"/>
    <row r="5008" ht="15.75" customHeight="1"/>
    <row r="5009" ht="15.75" customHeight="1"/>
    <row r="5010" ht="15.75" customHeight="1"/>
    <row r="5011" ht="15.75" customHeight="1"/>
    <row r="5012" ht="15.75" customHeight="1"/>
    <row r="5013" ht="15.75" customHeight="1"/>
    <row r="5014" ht="15.75" customHeight="1"/>
    <row r="5015" ht="15.75" customHeight="1"/>
    <row r="5016" ht="15.75" customHeight="1"/>
    <row r="5017" ht="15.75" customHeight="1"/>
    <row r="5018" ht="15.75" customHeight="1"/>
    <row r="5019" ht="15.75" customHeight="1"/>
    <row r="5020" ht="15.75" customHeight="1"/>
    <row r="5021" ht="15.75" customHeight="1"/>
    <row r="5022" ht="15.75" customHeight="1"/>
    <row r="5023" ht="15.75" customHeight="1"/>
    <row r="5024" ht="15.75" customHeight="1"/>
    <row r="5025" ht="15.75" customHeight="1"/>
    <row r="5026" ht="15.75" customHeight="1"/>
    <row r="5027" ht="15.75" customHeight="1"/>
    <row r="5028" ht="15.75" customHeight="1"/>
    <row r="5029" ht="15.75" customHeight="1"/>
    <row r="5030" ht="15.75" customHeight="1"/>
    <row r="5031" ht="15.75" customHeight="1"/>
    <row r="5032" ht="15.75" customHeight="1"/>
    <row r="5033" ht="15.75" customHeight="1"/>
    <row r="5034" ht="15.75" customHeight="1"/>
    <row r="5035" ht="15.75" customHeight="1"/>
    <row r="5036" ht="15.75" customHeight="1"/>
    <row r="5037" ht="15.75" customHeight="1"/>
    <row r="5038" ht="15.75" customHeight="1"/>
    <row r="5039" ht="15.75" customHeight="1"/>
    <row r="5040" ht="15.75" customHeight="1"/>
    <row r="5041" ht="15.75" customHeight="1"/>
    <row r="5042" ht="15.75" customHeight="1"/>
    <row r="5043" ht="15.75" customHeight="1"/>
    <row r="5044" ht="15.75" customHeight="1"/>
    <row r="5045" ht="15.75" customHeight="1"/>
    <row r="5046" ht="15.75" customHeight="1"/>
    <row r="5047" ht="15.75" customHeight="1"/>
    <row r="5048" ht="15.75" customHeight="1"/>
    <row r="5049" ht="15.75" customHeight="1"/>
    <row r="5050" ht="15.75" customHeight="1"/>
    <row r="5051" ht="15.75" customHeight="1"/>
    <row r="5052" ht="15.75" customHeight="1"/>
    <row r="5053" ht="15.75" customHeight="1"/>
    <row r="5054" ht="15.75" customHeight="1"/>
    <row r="5055" ht="15.75" customHeight="1"/>
    <row r="5056" ht="15.75" customHeight="1"/>
    <row r="5057" ht="15.75" customHeight="1"/>
    <row r="5058" ht="15.75" customHeight="1"/>
    <row r="5059" ht="15.75" customHeight="1"/>
    <row r="5060" ht="15.75" customHeight="1"/>
    <row r="5061" ht="15.75" customHeight="1"/>
    <row r="5062" ht="15.75" customHeight="1"/>
    <row r="5063" ht="15.75" customHeight="1"/>
    <row r="5064" ht="15.75" customHeight="1"/>
    <row r="5065" ht="15.75" customHeight="1"/>
    <row r="5066" ht="15.75" customHeight="1"/>
    <row r="5067" ht="15.75" customHeight="1"/>
    <row r="5068" ht="15.75" customHeight="1"/>
    <row r="5069" ht="15.75" customHeight="1"/>
    <row r="5070" ht="15.75" customHeight="1"/>
    <row r="5071" ht="15.75" customHeight="1"/>
    <row r="5072" ht="15.75" customHeight="1"/>
    <row r="5073" ht="15.75" customHeight="1"/>
    <row r="5074" ht="15.75" customHeight="1"/>
    <row r="5075" ht="15.75" customHeight="1"/>
    <row r="5076" ht="15.75" customHeight="1"/>
    <row r="5077" ht="15.75" customHeight="1"/>
    <row r="5078" ht="15.75" customHeight="1"/>
    <row r="5079" ht="15.75" customHeight="1"/>
    <row r="5080" ht="15.75" customHeight="1"/>
    <row r="5081" ht="15.75" customHeight="1"/>
    <row r="5082" ht="15.75" customHeight="1"/>
    <row r="5083" ht="15.75" customHeight="1"/>
    <row r="5084" ht="15.75" customHeight="1"/>
    <row r="5085" ht="15.75" customHeight="1"/>
    <row r="5086" ht="15.75" customHeight="1"/>
    <row r="5087" ht="15.75" customHeight="1"/>
    <row r="5088" ht="15.75" customHeight="1"/>
    <row r="5089" ht="15.75" customHeight="1"/>
    <row r="5090" ht="15.75" customHeight="1"/>
    <row r="5091" ht="15.75" customHeight="1"/>
    <row r="5092" ht="15.75" customHeight="1"/>
    <row r="5093" ht="15.75" customHeight="1"/>
    <row r="5094" ht="15.75" customHeight="1"/>
    <row r="5095" ht="15.75" customHeight="1"/>
    <row r="5096" ht="15.75" customHeight="1"/>
    <row r="5097" ht="15.75" customHeight="1"/>
    <row r="5098" ht="15.75" customHeight="1"/>
    <row r="5099" ht="15.75" customHeight="1"/>
    <row r="5100" ht="15.75" customHeight="1"/>
    <row r="5101" ht="15.75" customHeight="1"/>
    <row r="5102" ht="15.75" customHeight="1"/>
    <row r="5103" ht="15.75" customHeight="1"/>
    <row r="5104" ht="15.75" customHeight="1"/>
    <row r="5105" ht="15.75" customHeight="1"/>
    <row r="5106" ht="15.75" customHeight="1"/>
    <row r="5107" ht="15.75" customHeight="1"/>
    <row r="5108" ht="15.75" customHeight="1"/>
    <row r="5109" ht="15.75" customHeight="1"/>
    <row r="5110" ht="15.75" customHeight="1"/>
    <row r="5111" ht="15.75" customHeight="1"/>
    <row r="5112" ht="15.75" customHeight="1"/>
    <row r="5113" ht="15.75" customHeight="1"/>
    <row r="5114" ht="15.75" customHeight="1"/>
    <row r="5115" ht="15.75" customHeight="1"/>
    <row r="5116" ht="15.75" customHeight="1"/>
    <row r="5117" ht="15.75" customHeight="1"/>
    <row r="5118" ht="15.75" customHeight="1"/>
    <row r="5119" ht="15.75" customHeight="1"/>
    <row r="5120" ht="15.75" customHeight="1"/>
    <row r="5121" ht="15.75" customHeight="1"/>
    <row r="5122" ht="15.75" customHeight="1"/>
    <row r="5123" ht="15.75" customHeight="1"/>
    <row r="5124" ht="15.75" customHeight="1"/>
    <row r="5125" ht="15.75" customHeight="1"/>
    <row r="5126" ht="15.75" customHeight="1"/>
    <row r="5127" ht="15.75" customHeight="1"/>
    <row r="5128" ht="15.75" customHeight="1"/>
    <row r="5129" ht="15.75" customHeight="1"/>
    <row r="5130" ht="15.75" customHeight="1"/>
    <row r="5131" ht="15.75" customHeight="1"/>
    <row r="5132" ht="15.75" customHeight="1"/>
    <row r="5133" ht="15.75" customHeight="1"/>
    <row r="5134" ht="15.75" customHeight="1"/>
    <row r="5135" ht="15.75" customHeight="1"/>
    <row r="5136" ht="15.75" customHeight="1"/>
    <row r="5137" ht="15.75" customHeight="1"/>
    <row r="5138" ht="15.75" customHeight="1"/>
    <row r="5139" ht="15.75" customHeight="1"/>
    <row r="5140" ht="15.75" customHeight="1"/>
    <row r="5141" ht="15.75" customHeight="1"/>
    <row r="5142" ht="15.75" customHeight="1"/>
    <row r="5143" ht="15.75" customHeight="1"/>
    <row r="5144" ht="15.75" customHeight="1"/>
    <row r="5145" ht="15.75" customHeight="1"/>
    <row r="5146" ht="15.75" customHeight="1"/>
    <row r="5147" ht="15.75" customHeight="1"/>
    <row r="5148" ht="15.75" customHeight="1"/>
    <row r="5149" ht="15.75" customHeight="1"/>
    <row r="5150" ht="15.75" customHeight="1"/>
    <row r="5151" ht="15.75" customHeight="1"/>
    <row r="5152" ht="15.75" customHeight="1"/>
    <row r="5153" ht="15.75" customHeight="1"/>
    <row r="5154" ht="15.75" customHeight="1"/>
    <row r="5155" ht="15.75" customHeight="1"/>
    <row r="5156" ht="15.75" customHeight="1"/>
    <row r="5157" ht="15.75" customHeight="1"/>
    <row r="5158" ht="15.75" customHeight="1"/>
    <row r="5159" ht="15.75" customHeight="1"/>
    <row r="5160" ht="15.75" customHeight="1"/>
    <row r="5161" ht="15.75" customHeight="1"/>
    <row r="5162" ht="15.75" customHeight="1"/>
    <row r="5163" ht="15.75" customHeight="1"/>
    <row r="5164" ht="15.75" customHeight="1"/>
    <row r="5165" ht="15.75" customHeight="1"/>
    <row r="5166" ht="15.75" customHeight="1"/>
    <row r="5167" ht="15.75" customHeight="1"/>
    <row r="5168" ht="15.75" customHeight="1"/>
    <row r="5169" ht="15.75" customHeight="1"/>
    <row r="5170" ht="15.75" customHeight="1"/>
    <row r="5171" ht="15.75" customHeight="1"/>
    <row r="5172" ht="15.75" customHeight="1"/>
    <row r="5173" ht="15.75" customHeight="1"/>
    <row r="5174" ht="15.75" customHeight="1"/>
    <row r="5175" ht="15.75" customHeight="1"/>
    <row r="5176" ht="15.75" customHeight="1"/>
    <row r="5177" ht="15.75" customHeight="1"/>
    <row r="5178" ht="15.75" customHeight="1"/>
    <row r="5179" ht="15.75" customHeight="1"/>
    <row r="5180" ht="15.75" customHeight="1"/>
    <row r="5181" ht="15.75" customHeight="1"/>
    <row r="5182" ht="15.75" customHeight="1"/>
    <row r="5183" ht="15.75" customHeight="1"/>
    <row r="5184" ht="15.75" customHeight="1"/>
    <row r="5185" ht="15.75" customHeight="1"/>
    <row r="5186" ht="15.75" customHeight="1"/>
    <row r="5187" ht="15.75" customHeight="1"/>
    <row r="5188" ht="15.75" customHeight="1"/>
    <row r="5189" ht="15.75" customHeight="1"/>
    <row r="5190" ht="15.75" customHeight="1"/>
    <row r="5191" ht="15.75" customHeight="1"/>
    <row r="5192" ht="15.75" customHeight="1"/>
    <row r="5193" ht="15.75" customHeight="1"/>
    <row r="5194" ht="15.75" customHeight="1"/>
    <row r="5195" ht="15.75" customHeight="1"/>
    <row r="5196" ht="15.75" customHeight="1"/>
    <row r="5197" ht="15.75" customHeight="1"/>
    <row r="5198" ht="15.75" customHeight="1"/>
    <row r="5199" ht="15.75" customHeight="1"/>
    <row r="5200" ht="15.75" customHeight="1"/>
    <row r="5201" ht="15.75" customHeight="1"/>
    <row r="5202" ht="15.75" customHeight="1"/>
    <row r="5203" ht="15.75" customHeight="1"/>
    <row r="5204" ht="15.75" customHeight="1"/>
    <row r="5205" ht="15.75" customHeight="1"/>
    <row r="5206" ht="15.75" customHeight="1"/>
    <row r="5207" ht="15.75" customHeight="1"/>
    <row r="5208" ht="15.75" customHeight="1"/>
    <row r="5209" ht="15.75" customHeight="1"/>
    <row r="5210" ht="15.75" customHeight="1"/>
    <row r="5211" ht="15.75" customHeight="1"/>
    <row r="5212" ht="15.75" customHeight="1"/>
    <row r="5213" ht="15.75" customHeight="1"/>
    <row r="5214" ht="15.75" customHeight="1"/>
    <row r="5215" ht="15.75" customHeight="1"/>
    <row r="5216" ht="15.75" customHeight="1"/>
    <row r="5217" ht="15.75" customHeight="1"/>
    <row r="5218" ht="15.75" customHeight="1"/>
    <row r="5219" ht="15.75" customHeight="1"/>
    <row r="5220" ht="15.75" customHeight="1"/>
    <row r="5221" ht="15.75" customHeight="1"/>
    <row r="5222" ht="15.75" customHeight="1"/>
    <row r="5223" ht="15.75" customHeight="1"/>
    <row r="5224" ht="15.75" customHeight="1"/>
    <row r="5225" ht="15.75" customHeight="1"/>
    <row r="5226" ht="15.75" customHeight="1"/>
    <row r="5227" ht="15.75" customHeight="1"/>
    <row r="5228" ht="15.75" customHeight="1"/>
    <row r="5229" ht="15.75" customHeight="1"/>
    <row r="5230" ht="15.75" customHeight="1"/>
    <row r="5231" ht="15.75" customHeight="1"/>
    <row r="5232" ht="15.75" customHeight="1"/>
    <row r="5233" ht="15.75" customHeight="1"/>
    <row r="5234" ht="15.75" customHeight="1"/>
    <row r="5235" ht="15.75" customHeight="1"/>
    <row r="5236" ht="15.75" customHeight="1"/>
    <row r="5237" ht="15.75" customHeight="1"/>
    <row r="5238" ht="15.75" customHeight="1"/>
    <row r="5239" ht="15.75" customHeight="1"/>
    <row r="5240" ht="15.75" customHeight="1"/>
    <row r="5241" ht="15.75" customHeight="1"/>
    <row r="5242" ht="15.75" customHeight="1"/>
    <row r="5243" ht="15.75" customHeight="1"/>
    <row r="5244" ht="15.75" customHeight="1"/>
    <row r="5245" ht="15.75" customHeight="1"/>
    <row r="5246" ht="15.75" customHeight="1"/>
    <row r="5247" ht="15.75" customHeight="1"/>
    <row r="5248" ht="15.75" customHeight="1"/>
    <row r="5249" ht="15.75" customHeight="1"/>
    <row r="5250" ht="15.75" customHeight="1"/>
    <row r="5251" ht="15.75" customHeight="1"/>
    <row r="5252" ht="15.75" customHeight="1"/>
    <row r="5253" ht="15.75" customHeight="1"/>
    <row r="5254" ht="15.75" customHeight="1"/>
    <row r="5255" ht="15.75" customHeight="1"/>
    <row r="5256" ht="15.75" customHeight="1"/>
    <row r="5257" ht="15.75" customHeight="1"/>
    <row r="5258" ht="15.75" customHeight="1"/>
    <row r="5259" ht="15.75" customHeight="1"/>
    <row r="5260" ht="15.75" customHeight="1"/>
    <row r="5261" ht="15.75" customHeight="1"/>
    <row r="5262" ht="15.75" customHeight="1"/>
    <row r="5263" ht="15.75" customHeight="1"/>
    <row r="5264" ht="15.75" customHeight="1"/>
    <row r="5265" ht="15.75" customHeight="1"/>
    <row r="5266" ht="15.75" customHeight="1"/>
    <row r="5267" ht="15.75" customHeight="1"/>
    <row r="5268" ht="15.75" customHeight="1"/>
    <row r="5269" ht="15.75" customHeight="1"/>
    <row r="5270" ht="15.75" customHeight="1"/>
    <row r="5271" ht="15.75" customHeight="1"/>
    <row r="5272" ht="15.75" customHeight="1"/>
    <row r="5273" ht="15.75" customHeight="1"/>
    <row r="5274" ht="15.75" customHeight="1"/>
    <row r="5275" ht="15.75" customHeight="1"/>
    <row r="5276" ht="15.75" customHeight="1"/>
    <row r="5277" ht="15.75" customHeight="1"/>
    <row r="5278" ht="15.75" customHeight="1"/>
    <row r="5279" ht="15.75" customHeight="1"/>
    <row r="5280" ht="15.75" customHeight="1"/>
    <row r="5281" ht="15.75" customHeight="1"/>
    <row r="5282" ht="15.75" customHeight="1"/>
    <row r="5283" ht="15.75" customHeight="1"/>
    <row r="5284" ht="15.75" customHeight="1"/>
    <row r="5285" ht="15.75" customHeight="1"/>
    <row r="5286" ht="15.75" customHeight="1"/>
    <row r="5287" ht="15.75" customHeight="1"/>
    <row r="5288" ht="15.75" customHeight="1"/>
    <row r="5289" ht="15.75" customHeight="1"/>
    <row r="5290" ht="15.75" customHeight="1"/>
    <row r="5291" ht="15.75" customHeight="1"/>
    <row r="5292" ht="15.75" customHeight="1"/>
    <row r="5293" ht="15.75" customHeight="1"/>
    <row r="5294" ht="15.75" customHeight="1"/>
    <row r="5295" ht="15.75" customHeight="1"/>
    <row r="5296" ht="15.75" customHeight="1"/>
    <row r="5297" ht="15.75" customHeight="1"/>
    <row r="5298" ht="15.75" customHeight="1"/>
    <row r="5299" ht="15.75" customHeight="1"/>
    <row r="5300" ht="15.75" customHeight="1"/>
    <row r="5301" ht="15.75" customHeight="1"/>
    <row r="5302" ht="15.75" customHeight="1"/>
    <row r="5303" ht="15.75" customHeight="1"/>
    <row r="5304" ht="15.75" customHeight="1"/>
    <row r="5305" ht="15.75" customHeight="1"/>
    <row r="5306" ht="15.75" customHeight="1"/>
    <row r="5307" ht="15.75" customHeight="1"/>
    <row r="5308" ht="15.75" customHeight="1"/>
    <row r="5309" ht="15.75" customHeight="1"/>
    <row r="5310" ht="15.75" customHeight="1"/>
    <row r="5311" ht="15.75" customHeight="1"/>
    <row r="5312" ht="15.75" customHeight="1"/>
    <row r="5313" ht="15.75" customHeight="1"/>
    <row r="5314" ht="15.75" customHeight="1"/>
    <row r="5315" ht="15.75" customHeight="1"/>
    <row r="5316" ht="15.75" customHeight="1"/>
    <row r="5317" ht="15.75" customHeight="1"/>
    <row r="5318" ht="15.75" customHeight="1"/>
    <row r="5319" ht="15.75" customHeight="1"/>
    <row r="5320" ht="15.75" customHeight="1"/>
    <row r="5321" ht="15.75" customHeight="1"/>
    <row r="5322" ht="15.75" customHeight="1"/>
    <row r="5323" ht="15.75" customHeight="1"/>
    <row r="5324" ht="15.75" customHeight="1"/>
    <row r="5325" ht="15.75" customHeight="1"/>
    <row r="5326" ht="15.75" customHeight="1"/>
    <row r="5327" ht="15.75" customHeight="1"/>
    <row r="5328" ht="15.75" customHeight="1"/>
    <row r="5329" ht="15.75" customHeight="1"/>
    <row r="5330" ht="15.75" customHeight="1"/>
    <row r="5331" ht="15.75" customHeight="1"/>
    <row r="5332" ht="15.75" customHeight="1"/>
    <row r="5333" ht="15.75" customHeight="1"/>
    <row r="5334" ht="15.75" customHeight="1"/>
    <row r="5335" ht="15.75" customHeight="1"/>
    <row r="5336" ht="15.75" customHeight="1"/>
    <row r="5337" ht="15.75" customHeight="1"/>
    <row r="5338" ht="15.75" customHeight="1"/>
    <row r="5339" ht="15.75" customHeight="1"/>
    <row r="5340" ht="15.75" customHeight="1"/>
    <row r="5341" ht="15.75" customHeight="1"/>
    <row r="5342" ht="15.75" customHeight="1"/>
    <row r="5343" ht="15.75" customHeight="1"/>
    <row r="5344" ht="15.75" customHeight="1"/>
    <row r="5345" ht="15.75" customHeight="1"/>
    <row r="5346" ht="15.75" customHeight="1"/>
    <row r="5347" ht="15.75" customHeight="1"/>
    <row r="5348" ht="15.75" customHeight="1"/>
    <row r="5349" ht="15.75" customHeight="1"/>
    <row r="5350" ht="15.75" customHeight="1"/>
    <row r="5351" ht="15.75" customHeight="1"/>
    <row r="5352" ht="15.75" customHeight="1"/>
    <row r="5353" ht="15.75" customHeight="1"/>
    <row r="5354" ht="15.75" customHeight="1"/>
    <row r="5355" ht="15.75" customHeight="1"/>
    <row r="5356" ht="15.75" customHeight="1"/>
    <row r="5357" ht="15.75" customHeight="1"/>
    <row r="5358" ht="15.75" customHeight="1"/>
    <row r="5359" ht="15.75" customHeight="1"/>
    <row r="5360" ht="15.75" customHeight="1"/>
    <row r="5361" ht="15.75" customHeight="1"/>
    <row r="5362" ht="15.75" customHeight="1"/>
    <row r="5363" ht="15.75" customHeight="1"/>
    <row r="5364" ht="15.75" customHeight="1"/>
    <row r="5365" ht="15.75" customHeight="1"/>
    <row r="5366" ht="15.75" customHeight="1"/>
    <row r="5367" ht="15.75" customHeight="1"/>
    <row r="5368" ht="15.75" customHeight="1"/>
    <row r="5369" ht="15.75" customHeight="1"/>
    <row r="5370" ht="15.75" customHeight="1"/>
    <row r="5371" ht="15.75" customHeight="1"/>
    <row r="5372" ht="15.75" customHeight="1"/>
    <row r="5373" ht="15.75" customHeight="1"/>
    <row r="5374" ht="15.75" customHeight="1"/>
    <row r="5375" ht="15.75" customHeight="1"/>
    <row r="5376" ht="15.75" customHeight="1"/>
    <row r="5377" ht="15.75" customHeight="1"/>
    <row r="5378" ht="15.75" customHeight="1"/>
    <row r="5379" ht="15.75" customHeight="1"/>
    <row r="5380" ht="15.75" customHeight="1"/>
    <row r="5381" ht="15.75" customHeight="1"/>
    <row r="5382" ht="15.75" customHeight="1"/>
    <row r="5383" ht="15.75" customHeight="1"/>
    <row r="5384" ht="15.75" customHeight="1"/>
    <row r="5385" ht="15.75" customHeight="1"/>
    <row r="5386" ht="15.75" customHeight="1"/>
    <row r="5387" ht="15.75" customHeight="1"/>
    <row r="5388" ht="15.75" customHeight="1"/>
    <row r="5389" ht="15.75" customHeight="1"/>
    <row r="5390" ht="15.75" customHeight="1"/>
    <row r="5391" ht="15.75" customHeight="1"/>
    <row r="5392" ht="15.75" customHeight="1"/>
    <row r="5393" ht="15.75" customHeight="1"/>
    <row r="5394" ht="15.75" customHeight="1"/>
    <row r="5395" ht="15.75" customHeight="1"/>
    <row r="5396" ht="15.75" customHeight="1"/>
    <row r="5397" ht="15.75" customHeight="1"/>
    <row r="5398" ht="15.75" customHeight="1"/>
    <row r="5399" ht="15.75" customHeight="1"/>
    <row r="5400" ht="15.75" customHeight="1"/>
    <row r="5401" ht="15.75" customHeight="1"/>
    <row r="5402" ht="15.75" customHeight="1"/>
    <row r="5403" ht="15.75" customHeight="1"/>
    <row r="5404" ht="15.75" customHeight="1"/>
    <row r="5405" ht="15.75" customHeight="1"/>
    <row r="5406" ht="15.75" customHeight="1"/>
    <row r="5407" ht="15.75" customHeight="1"/>
    <row r="5408" ht="15.75" customHeight="1"/>
    <row r="5409" ht="15.75" customHeight="1"/>
    <row r="5410" ht="15.75" customHeight="1"/>
    <row r="5411" ht="15.75" customHeight="1"/>
    <row r="5412" ht="15.75" customHeight="1"/>
    <row r="5413" ht="15.75" customHeight="1"/>
    <row r="5414" ht="15.75" customHeight="1"/>
    <row r="5415" ht="15.75" customHeight="1"/>
    <row r="5416" ht="15.75" customHeight="1"/>
    <row r="5417" ht="15.75" customHeight="1"/>
    <row r="5418" ht="15.75" customHeight="1"/>
    <row r="5419" ht="15.75" customHeight="1"/>
    <row r="5420" ht="15.75" customHeight="1"/>
    <row r="5421" ht="15.75" customHeight="1"/>
    <row r="5422" ht="15.75" customHeight="1"/>
    <row r="5423" ht="15.75" customHeight="1"/>
    <row r="5424" ht="15.75" customHeight="1"/>
    <row r="5425" ht="15.75" customHeight="1"/>
    <row r="5426" ht="15.75" customHeight="1"/>
    <row r="5427" ht="15.75" customHeight="1"/>
    <row r="5428" ht="15.75" customHeight="1"/>
    <row r="5429" ht="15.75" customHeight="1"/>
    <row r="5430" ht="15.75" customHeight="1"/>
    <row r="5431" ht="15.75" customHeight="1"/>
    <row r="5432" ht="15.75" customHeight="1"/>
    <row r="5433" ht="15.75" customHeight="1"/>
    <row r="5434" ht="15.75" customHeight="1"/>
    <row r="5435" ht="15.75" customHeight="1"/>
    <row r="5436" ht="15.75" customHeight="1"/>
    <row r="5437" ht="15.75" customHeight="1"/>
    <row r="5438" ht="15.75" customHeight="1"/>
    <row r="5439" ht="15.75" customHeight="1"/>
    <row r="5440" ht="15.75" customHeight="1"/>
    <row r="5441" ht="15.75" customHeight="1"/>
    <row r="5442" ht="15.75" customHeight="1"/>
    <row r="5443" ht="15.75" customHeight="1"/>
    <row r="5444" ht="15.75" customHeight="1"/>
    <row r="5445" ht="15.75" customHeight="1"/>
    <row r="5446" ht="15.75" customHeight="1"/>
    <row r="5447" ht="15.75" customHeight="1"/>
    <row r="5448" ht="15.75" customHeight="1"/>
    <row r="5449" ht="15.75" customHeight="1"/>
    <row r="5450" ht="15.75" customHeight="1"/>
    <row r="5451" ht="15.75" customHeight="1"/>
    <row r="5452" ht="15.75" customHeight="1"/>
    <row r="5453" ht="15.75" customHeight="1"/>
    <row r="5454" ht="15.75" customHeight="1"/>
    <row r="5455" ht="15.75" customHeight="1"/>
    <row r="5456" ht="15.75" customHeight="1"/>
    <row r="5457" ht="15.75" customHeight="1"/>
    <row r="5458" ht="15.75" customHeight="1"/>
    <row r="5459" ht="15.75" customHeight="1"/>
    <row r="5460" ht="15.75" customHeight="1"/>
    <row r="5461" ht="15.75" customHeight="1"/>
    <row r="5462" ht="15.75" customHeight="1"/>
    <row r="5463" ht="15.75" customHeight="1"/>
    <row r="5464" ht="15.75" customHeight="1"/>
    <row r="5465" ht="15.75" customHeight="1"/>
    <row r="5466" ht="15.75" customHeight="1"/>
    <row r="5467" ht="15.75" customHeight="1"/>
    <row r="5468" ht="15.75" customHeight="1"/>
    <row r="5469" ht="15.75" customHeight="1"/>
    <row r="5470" ht="15.75" customHeight="1"/>
    <row r="5471" ht="15.75" customHeight="1"/>
    <row r="5472" ht="15.75" customHeight="1"/>
    <row r="5473" ht="15.75" customHeight="1"/>
  </sheetData>
  <sheetProtection/>
  <mergeCells count="2">
    <mergeCell ref="B1:V1"/>
    <mergeCell ref="B2:V2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57"/>
</worksheet>
</file>

<file path=xl/worksheets/sheet18.xml><?xml version="1.0" encoding="utf-8"?>
<worksheet xmlns="http://schemas.openxmlformats.org/spreadsheetml/2006/main" xmlns:r="http://schemas.openxmlformats.org/officeDocument/2006/relationships">
  <dimension ref="B1:Y32"/>
  <sheetViews>
    <sheetView showGridLines="0" workbookViewId="0" topLeftCell="A1">
      <selection activeCell="B1" sqref="B1:X1"/>
    </sheetView>
  </sheetViews>
  <sheetFormatPr defaultColWidth="11.57421875" defaultRowHeight="12.75"/>
  <cols>
    <col min="1" max="1" width="1.8515625" style="2292" customWidth="1"/>
    <col min="2" max="2" width="6.140625" style="2375" customWidth="1"/>
    <col min="3" max="3" width="24.00390625" style="2292" customWidth="1"/>
    <col min="4" max="4" width="3.8515625" style="2292" bestFit="1" customWidth="1"/>
    <col min="5" max="5" width="9.00390625" style="2292" customWidth="1"/>
    <col min="6" max="6" width="7.421875" style="2376" bestFit="1" customWidth="1"/>
    <col min="7" max="7" width="32.00390625" style="2292" customWidth="1"/>
    <col min="8" max="8" width="13.00390625" style="2375" bestFit="1" customWidth="1"/>
    <col min="9" max="9" width="8.140625" style="2375" customWidth="1"/>
    <col min="10" max="10" width="1.421875" style="2292" customWidth="1"/>
    <col min="11" max="12" width="9.421875" style="2375" customWidth="1"/>
    <col min="13" max="13" width="9.28125" style="2375" customWidth="1"/>
    <col min="14" max="17" width="9.7109375" style="2375" customWidth="1"/>
    <col min="18" max="18" width="9.140625" style="2375" customWidth="1"/>
    <col min="19" max="19" width="9.7109375" style="2375" customWidth="1"/>
    <col min="20" max="20" width="10.140625" style="2292" customWidth="1"/>
    <col min="21" max="21" width="1.421875" style="2292" customWidth="1"/>
    <col min="22" max="23" width="8.00390625" style="2375" customWidth="1"/>
    <col min="24" max="24" width="7.7109375" style="2375" customWidth="1"/>
    <col min="25" max="25" width="7.8515625" style="2292" customWidth="1"/>
    <col min="26" max="16384" width="11.421875" style="2292" customWidth="1"/>
  </cols>
  <sheetData>
    <row r="1" spans="2:24" ht="21">
      <c r="B1" s="2720" t="s">
        <v>142</v>
      </c>
      <c r="C1" s="2721"/>
      <c r="D1" s="2721"/>
      <c r="E1" s="2721"/>
      <c r="F1" s="2721"/>
      <c r="G1" s="2721"/>
      <c r="H1" s="2721"/>
      <c r="I1" s="2721"/>
      <c r="J1" s="2721"/>
      <c r="K1" s="2721"/>
      <c r="L1" s="2721"/>
      <c r="M1" s="2721"/>
      <c r="N1" s="2721"/>
      <c r="O1" s="2722"/>
      <c r="P1" s="2722"/>
      <c r="Q1" s="2722"/>
      <c r="R1" s="2722"/>
      <c r="S1" s="2722"/>
      <c r="T1" s="2722"/>
      <c r="U1" s="2723"/>
      <c r="V1" s="2723"/>
      <c r="W1" s="2723"/>
      <c r="X1" s="2723"/>
    </row>
    <row r="2" spans="2:24" ht="21">
      <c r="B2" s="2724" t="s">
        <v>143</v>
      </c>
      <c r="C2" s="2721"/>
      <c r="D2" s="2721"/>
      <c r="E2" s="2721"/>
      <c r="F2" s="2721"/>
      <c r="G2" s="2721"/>
      <c r="H2" s="2721"/>
      <c r="I2" s="2721"/>
      <c r="J2" s="2721"/>
      <c r="K2" s="2721"/>
      <c r="L2" s="2721"/>
      <c r="M2" s="2721"/>
      <c r="N2" s="2721"/>
      <c r="O2" s="2722"/>
      <c r="P2" s="2722"/>
      <c r="Q2" s="2722"/>
      <c r="R2" s="2722"/>
      <c r="S2" s="2722"/>
      <c r="T2" s="2722"/>
      <c r="U2" s="2723"/>
      <c r="V2" s="2723"/>
      <c r="W2" s="2723"/>
      <c r="X2" s="2723"/>
    </row>
    <row r="3" spans="2:24" ht="12.75" customHeight="1">
      <c r="B3" s="2289"/>
      <c r="C3" s="2290"/>
      <c r="D3" s="2290"/>
      <c r="E3" s="2290"/>
      <c r="F3" s="2293"/>
      <c r="G3" s="2290"/>
      <c r="H3" s="2290"/>
      <c r="I3" s="2290"/>
      <c r="J3" s="2290"/>
      <c r="K3" s="2290"/>
      <c r="L3" s="2290"/>
      <c r="M3" s="2290"/>
      <c r="N3" s="2290"/>
      <c r="O3" s="2291"/>
      <c r="P3" s="2291"/>
      <c r="Q3" s="2291"/>
      <c r="R3" s="2291"/>
      <c r="S3" s="2291"/>
      <c r="T3" s="2291"/>
      <c r="U3" s="2290"/>
      <c r="V3" s="2290"/>
      <c r="W3" s="2290"/>
      <c r="X3" s="2290"/>
    </row>
    <row r="4" spans="2:24" s="2294" customFormat="1" ht="30" customHeight="1" thickBot="1">
      <c r="B4" s="2725" t="s">
        <v>144</v>
      </c>
      <c r="C4" s="2726"/>
      <c r="D4" s="2726"/>
      <c r="E4" s="2726"/>
      <c r="F4" s="2726"/>
      <c r="G4" s="2726"/>
      <c r="H4" s="2726"/>
      <c r="I4" s="2726"/>
      <c r="K4" s="2295"/>
      <c r="L4" s="2295"/>
      <c r="M4" s="2295"/>
      <c r="N4" s="2295"/>
      <c r="O4" s="2295"/>
      <c r="P4" s="2295"/>
      <c r="Q4" s="2295"/>
      <c r="R4" s="2295"/>
      <c r="S4" s="2295"/>
      <c r="V4" s="2295"/>
      <c r="W4" s="2295"/>
      <c r="X4" s="2295"/>
    </row>
    <row r="5" spans="2:25" s="2294" customFormat="1" ht="33" customHeight="1" thickBot="1">
      <c r="B5" s="2296" t="s">
        <v>335</v>
      </c>
      <c r="C5" s="2297" t="s">
        <v>336</v>
      </c>
      <c r="D5" s="2298" t="s">
        <v>337</v>
      </c>
      <c r="E5" s="2298" t="s">
        <v>455</v>
      </c>
      <c r="F5" s="2299" t="s">
        <v>338</v>
      </c>
      <c r="G5" s="2300" t="s">
        <v>339</v>
      </c>
      <c r="H5" s="2296" t="s">
        <v>145</v>
      </c>
      <c r="I5" s="2301" t="s">
        <v>146</v>
      </c>
      <c r="J5" s="2302"/>
      <c r="K5" s="2303" t="s">
        <v>458</v>
      </c>
      <c r="L5" s="2304" t="s">
        <v>459</v>
      </c>
      <c r="M5" s="2304" t="s">
        <v>460</v>
      </c>
      <c r="N5" s="2304" t="s">
        <v>461</v>
      </c>
      <c r="O5" s="2304" t="s">
        <v>462</v>
      </c>
      <c r="P5" s="2304" t="s">
        <v>463</v>
      </c>
      <c r="Q5" s="2304" t="s">
        <v>464</v>
      </c>
      <c r="R5" s="2304" t="s">
        <v>465</v>
      </c>
      <c r="S5" s="2304" t="s">
        <v>147</v>
      </c>
      <c r="T5" s="2305" t="s">
        <v>148</v>
      </c>
      <c r="U5" s="2302"/>
      <c r="V5" s="2303" t="s">
        <v>466</v>
      </c>
      <c r="W5" s="2304" t="s">
        <v>467</v>
      </c>
      <c r="X5" s="2304" t="s">
        <v>468</v>
      </c>
      <c r="Y5" s="2305" t="s">
        <v>149</v>
      </c>
    </row>
    <row r="6" spans="2:25" s="2294" customFormat="1" ht="15.75" customHeight="1">
      <c r="B6" s="2519">
        <v>1</v>
      </c>
      <c r="C6" s="2338" t="s">
        <v>150</v>
      </c>
      <c r="D6" s="2339"/>
      <c r="E6" s="2325">
        <v>3017</v>
      </c>
      <c r="F6" s="2326">
        <v>70</v>
      </c>
      <c r="G6" s="2323" t="s">
        <v>151</v>
      </c>
      <c r="H6" s="2340" t="s">
        <v>152</v>
      </c>
      <c r="I6" s="2520" t="s">
        <v>153</v>
      </c>
      <c r="J6" s="2306"/>
      <c r="K6" s="2307">
        <v>1000</v>
      </c>
      <c r="L6" s="2308">
        <v>1000</v>
      </c>
      <c r="M6" s="2308">
        <v>1000</v>
      </c>
      <c r="N6" s="954">
        <v>733</v>
      </c>
      <c r="O6" s="2308">
        <v>1000</v>
      </c>
      <c r="P6" s="954">
        <v>358</v>
      </c>
      <c r="Q6" s="2308">
        <v>1000</v>
      </c>
      <c r="R6" s="2308">
        <v>1000</v>
      </c>
      <c r="S6" s="2308">
        <v>1000</v>
      </c>
      <c r="T6" s="2309">
        <v>1000</v>
      </c>
      <c r="U6" s="2306"/>
      <c r="V6" s="2307">
        <v>998</v>
      </c>
      <c r="W6" s="2308">
        <v>995</v>
      </c>
      <c r="X6" s="2308">
        <v>1000</v>
      </c>
      <c r="Y6" s="2309">
        <v>1000</v>
      </c>
    </row>
    <row r="7" spans="2:25" s="2294" customFormat="1" ht="15.75" customHeight="1">
      <c r="B7" s="2310">
        <v>2</v>
      </c>
      <c r="C7" s="2311" t="s">
        <v>154</v>
      </c>
      <c r="D7" s="2312"/>
      <c r="E7" s="2313">
        <v>3022</v>
      </c>
      <c r="F7" s="2314">
        <v>414</v>
      </c>
      <c r="G7" s="2315" t="s">
        <v>478</v>
      </c>
      <c r="H7" s="2309" t="s">
        <v>155</v>
      </c>
      <c r="I7" s="2521" t="s">
        <v>156</v>
      </c>
      <c r="K7" s="2307">
        <v>1000</v>
      </c>
      <c r="L7" s="2308">
        <v>991</v>
      </c>
      <c r="M7" s="2308">
        <v>1000</v>
      </c>
      <c r="N7" s="2308">
        <v>930</v>
      </c>
      <c r="O7" s="954">
        <v>759</v>
      </c>
      <c r="P7" s="2308">
        <v>1000</v>
      </c>
      <c r="Q7" s="954">
        <v>748</v>
      </c>
      <c r="R7" s="2308">
        <v>994</v>
      </c>
      <c r="S7" s="2308">
        <v>1000</v>
      </c>
      <c r="T7" s="2309">
        <v>1000</v>
      </c>
      <c r="V7" s="2307">
        <v>996</v>
      </c>
      <c r="W7" s="2308">
        <v>877</v>
      </c>
      <c r="X7" s="2308">
        <v>966</v>
      </c>
      <c r="Y7" s="2309">
        <v>996</v>
      </c>
    </row>
    <row r="8" spans="2:25" s="2294" customFormat="1" ht="15.75" customHeight="1">
      <c r="B8" s="2316">
        <v>3</v>
      </c>
      <c r="C8" s="2311" t="s">
        <v>157</v>
      </c>
      <c r="D8" s="2317"/>
      <c r="E8" s="2318">
        <v>3015</v>
      </c>
      <c r="F8" s="2319">
        <v>90</v>
      </c>
      <c r="G8" s="2315" t="s">
        <v>158</v>
      </c>
      <c r="H8" s="2309" t="s">
        <v>159</v>
      </c>
      <c r="I8" s="2521" t="s">
        <v>160</v>
      </c>
      <c r="K8" s="2320">
        <v>771</v>
      </c>
      <c r="L8" s="2308">
        <v>837</v>
      </c>
      <c r="M8" s="2308">
        <v>1000</v>
      </c>
      <c r="N8" s="2308">
        <v>938</v>
      </c>
      <c r="O8" s="2308">
        <v>1000</v>
      </c>
      <c r="P8" s="2308">
        <v>1000</v>
      </c>
      <c r="Q8" s="2308">
        <v>987</v>
      </c>
      <c r="R8" s="2308">
        <v>981</v>
      </c>
      <c r="S8" s="954">
        <v>666</v>
      </c>
      <c r="T8" s="2309">
        <v>989</v>
      </c>
      <c r="V8" s="2307">
        <v>979</v>
      </c>
      <c r="W8" s="2308">
        <v>1000</v>
      </c>
      <c r="X8" s="2308">
        <v>945</v>
      </c>
      <c r="Y8" s="2309">
        <v>838</v>
      </c>
    </row>
    <row r="9" spans="2:25" s="2294" customFormat="1" ht="15.75" customHeight="1">
      <c r="B9" s="2321">
        <v>4</v>
      </c>
      <c r="C9" s="2311" t="s">
        <v>161</v>
      </c>
      <c r="D9" s="2322"/>
      <c r="E9" s="2313">
        <v>3021</v>
      </c>
      <c r="F9" s="2314">
        <v>35</v>
      </c>
      <c r="G9" s="2323" t="s">
        <v>162</v>
      </c>
      <c r="H9" s="2309" t="s">
        <v>163</v>
      </c>
      <c r="I9" s="2521" t="s">
        <v>164</v>
      </c>
      <c r="K9" s="2307">
        <v>1000</v>
      </c>
      <c r="L9" s="2308">
        <v>861</v>
      </c>
      <c r="M9" s="954">
        <v>859</v>
      </c>
      <c r="N9" s="2308">
        <v>1000</v>
      </c>
      <c r="O9" s="954">
        <v>379</v>
      </c>
      <c r="P9" s="2308">
        <v>1000</v>
      </c>
      <c r="Q9" s="2308">
        <v>1000</v>
      </c>
      <c r="R9" s="2308">
        <v>1000</v>
      </c>
      <c r="S9" s="2308">
        <v>1000</v>
      </c>
      <c r="T9" s="2309">
        <v>1000</v>
      </c>
      <c r="V9" s="2307">
        <v>964</v>
      </c>
      <c r="W9" s="2308">
        <v>895</v>
      </c>
      <c r="X9" s="2308">
        <v>961</v>
      </c>
      <c r="Y9" s="2309">
        <v>878</v>
      </c>
    </row>
    <row r="10" spans="2:25" s="2294" customFormat="1" ht="15.75" customHeight="1">
      <c r="B10" s="2324">
        <v>5</v>
      </c>
      <c r="C10" s="2311" t="s">
        <v>165</v>
      </c>
      <c r="D10" s="2322"/>
      <c r="E10" s="2325">
        <v>3003</v>
      </c>
      <c r="F10" s="2326">
        <v>525</v>
      </c>
      <c r="G10" s="2323" t="s">
        <v>166</v>
      </c>
      <c r="H10" s="2309" t="s">
        <v>167</v>
      </c>
      <c r="I10" s="2521" t="s">
        <v>168</v>
      </c>
      <c r="K10" s="2307">
        <v>1000</v>
      </c>
      <c r="L10" s="2308">
        <v>996</v>
      </c>
      <c r="M10" s="954">
        <v>779</v>
      </c>
      <c r="N10" s="2308">
        <v>1000</v>
      </c>
      <c r="O10" s="954">
        <v>303</v>
      </c>
      <c r="P10" s="2308">
        <v>886</v>
      </c>
      <c r="Q10" s="2308">
        <v>1000</v>
      </c>
      <c r="R10" s="2308">
        <v>1000</v>
      </c>
      <c r="S10" s="2308">
        <v>980</v>
      </c>
      <c r="T10" s="2309">
        <v>998</v>
      </c>
      <c r="V10" s="2307">
        <v>994</v>
      </c>
      <c r="W10" s="2308">
        <v>985</v>
      </c>
      <c r="X10" s="2308">
        <v>945</v>
      </c>
      <c r="Y10" s="2309">
        <v>737</v>
      </c>
    </row>
    <row r="11" spans="2:25" s="2294" customFormat="1" ht="15.75" customHeight="1" thickBot="1">
      <c r="B11" s="2327">
        <v>6</v>
      </c>
      <c r="C11" s="2328" t="s">
        <v>169</v>
      </c>
      <c r="D11" s="2329"/>
      <c r="E11" s="2330">
        <v>3020</v>
      </c>
      <c r="F11" s="2331">
        <v>458</v>
      </c>
      <c r="G11" s="2332" t="s">
        <v>170</v>
      </c>
      <c r="H11" s="2333" t="s">
        <v>171</v>
      </c>
      <c r="I11" s="2522" t="s">
        <v>172</v>
      </c>
      <c r="J11" s="2306"/>
      <c r="K11" s="2334">
        <v>1000</v>
      </c>
      <c r="L11" s="2335">
        <v>951</v>
      </c>
      <c r="M11" s="2335">
        <v>1000</v>
      </c>
      <c r="N11" s="2335">
        <v>1000</v>
      </c>
      <c r="O11" s="2336">
        <v>500</v>
      </c>
      <c r="P11" s="2335">
        <v>899</v>
      </c>
      <c r="Q11" s="2336">
        <v>858</v>
      </c>
      <c r="R11" s="2335">
        <v>994</v>
      </c>
      <c r="S11" s="2335">
        <v>981</v>
      </c>
      <c r="T11" s="2333">
        <v>1000</v>
      </c>
      <c r="U11" s="2306"/>
      <c r="V11" s="2334">
        <v>1000</v>
      </c>
      <c r="W11" s="2335">
        <v>783</v>
      </c>
      <c r="X11" s="2335">
        <v>768</v>
      </c>
      <c r="Y11" s="2333">
        <v>917</v>
      </c>
    </row>
    <row r="12" spans="2:24" s="2294" customFormat="1" ht="15.75" customHeight="1">
      <c r="B12" s="2337">
        <v>7</v>
      </c>
      <c r="C12" s="2338" t="s">
        <v>173</v>
      </c>
      <c r="D12" s="2339"/>
      <c r="E12" s="2325">
        <v>3022</v>
      </c>
      <c r="F12" s="2326">
        <v>414</v>
      </c>
      <c r="G12" s="2323" t="s">
        <v>478</v>
      </c>
      <c r="H12" s="2340" t="s">
        <v>174</v>
      </c>
      <c r="I12" s="2341"/>
      <c r="J12" s="2306"/>
      <c r="K12" s="2342">
        <v>1000</v>
      </c>
      <c r="L12" s="2343">
        <v>1000</v>
      </c>
      <c r="M12" s="2344">
        <v>701</v>
      </c>
      <c r="N12" s="2343">
        <v>1000</v>
      </c>
      <c r="O12" s="2343">
        <v>781</v>
      </c>
      <c r="P12" s="2344">
        <v>770</v>
      </c>
      <c r="Q12" s="2343">
        <v>1000</v>
      </c>
      <c r="R12" s="2343">
        <v>981</v>
      </c>
      <c r="S12" s="2343">
        <v>971</v>
      </c>
      <c r="T12" s="2340">
        <v>976</v>
      </c>
      <c r="U12" s="2306"/>
      <c r="V12" s="2295"/>
      <c r="W12" s="2295"/>
      <c r="X12" s="2295"/>
    </row>
    <row r="13" spans="2:24" s="2294" customFormat="1" ht="15.75" customHeight="1">
      <c r="B13" s="2345">
        <v>8</v>
      </c>
      <c r="C13" s="2311" t="s">
        <v>175</v>
      </c>
      <c r="D13" s="2322"/>
      <c r="E13" s="2346">
        <v>3013</v>
      </c>
      <c r="F13" s="2347">
        <v>235</v>
      </c>
      <c r="G13" s="2323" t="s">
        <v>176</v>
      </c>
      <c r="H13" s="2309" t="s">
        <v>177</v>
      </c>
      <c r="I13" s="2341"/>
      <c r="J13" s="2306"/>
      <c r="K13" s="2307">
        <v>1000</v>
      </c>
      <c r="L13" s="2308">
        <v>1000</v>
      </c>
      <c r="M13" s="2308">
        <v>985</v>
      </c>
      <c r="N13" s="954">
        <v>743</v>
      </c>
      <c r="O13" s="2308">
        <v>821</v>
      </c>
      <c r="P13" s="2308">
        <v>1000</v>
      </c>
      <c r="Q13" s="2308">
        <v>880</v>
      </c>
      <c r="R13" s="2308">
        <v>983</v>
      </c>
      <c r="S13" s="2308">
        <v>848</v>
      </c>
      <c r="T13" s="2348">
        <v>744</v>
      </c>
      <c r="U13" s="2306"/>
      <c r="V13" s="2295"/>
      <c r="W13" s="2295"/>
      <c r="X13" s="2295"/>
    </row>
    <row r="14" spans="2:24" s="2294" customFormat="1" ht="15.75" customHeight="1">
      <c r="B14" s="2345">
        <v>9</v>
      </c>
      <c r="C14" s="2311" t="s">
        <v>178</v>
      </c>
      <c r="D14" s="2322"/>
      <c r="E14" s="2349">
        <v>3021</v>
      </c>
      <c r="F14" s="2350">
        <v>315</v>
      </c>
      <c r="G14" s="2315" t="s">
        <v>179</v>
      </c>
      <c r="H14" s="2309" t="s">
        <v>180</v>
      </c>
      <c r="I14" s="2341"/>
      <c r="K14" s="2320">
        <v>571</v>
      </c>
      <c r="L14" s="2308">
        <v>974</v>
      </c>
      <c r="M14" s="2308">
        <v>975</v>
      </c>
      <c r="N14" s="2308">
        <v>678</v>
      </c>
      <c r="O14" s="2308">
        <v>944</v>
      </c>
      <c r="P14" s="2308">
        <v>741</v>
      </c>
      <c r="Q14" s="954">
        <v>666</v>
      </c>
      <c r="R14" s="2308">
        <v>996</v>
      </c>
      <c r="S14" s="2308">
        <v>1000</v>
      </c>
      <c r="T14" s="2309">
        <v>945</v>
      </c>
      <c r="V14" s="2295"/>
      <c r="W14" s="2295"/>
      <c r="X14" s="2295"/>
    </row>
    <row r="15" spans="2:24" s="2294" customFormat="1" ht="15.75" customHeight="1">
      <c r="B15" s="2345">
        <v>10</v>
      </c>
      <c r="C15" s="2311" t="s">
        <v>585</v>
      </c>
      <c r="D15" s="2322"/>
      <c r="E15" s="2351">
        <v>3013</v>
      </c>
      <c r="F15" s="2314">
        <v>123</v>
      </c>
      <c r="G15" s="2315" t="s">
        <v>181</v>
      </c>
      <c r="H15" s="2309" t="s">
        <v>182</v>
      </c>
      <c r="I15" s="2341"/>
      <c r="J15" s="2306"/>
      <c r="K15" s="2307">
        <v>571</v>
      </c>
      <c r="L15" s="2308">
        <v>920</v>
      </c>
      <c r="M15" s="954">
        <v>427</v>
      </c>
      <c r="N15" s="954">
        <v>223</v>
      </c>
      <c r="O15" s="2308">
        <v>1000</v>
      </c>
      <c r="P15" s="2308">
        <v>724</v>
      </c>
      <c r="Q15" s="2308">
        <v>858</v>
      </c>
      <c r="R15" s="2308">
        <v>994</v>
      </c>
      <c r="S15" s="2308">
        <v>1000</v>
      </c>
      <c r="T15" s="2309">
        <v>983</v>
      </c>
      <c r="U15" s="2306"/>
      <c r="V15" s="2295"/>
      <c r="W15" s="2295"/>
      <c r="X15" s="2295"/>
    </row>
    <row r="16" spans="2:25" s="2294" customFormat="1" ht="15.75" customHeight="1">
      <c r="B16" s="2345">
        <v>11</v>
      </c>
      <c r="C16" s="2311" t="s">
        <v>183</v>
      </c>
      <c r="D16" s="2322"/>
      <c r="E16" s="2352">
        <v>3022</v>
      </c>
      <c r="F16" s="2314">
        <v>154</v>
      </c>
      <c r="G16" s="2315" t="s">
        <v>1045</v>
      </c>
      <c r="H16" s="2309" t="s">
        <v>184</v>
      </c>
      <c r="I16" s="2341"/>
      <c r="J16" s="2306"/>
      <c r="K16" s="2320">
        <v>571</v>
      </c>
      <c r="L16" s="2308">
        <v>880</v>
      </c>
      <c r="M16" s="2308">
        <v>817</v>
      </c>
      <c r="N16" s="2308">
        <v>1000</v>
      </c>
      <c r="O16" s="954">
        <v>562</v>
      </c>
      <c r="P16" s="2308">
        <v>737</v>
      </c>
      <c r="Q16" s="2308">
        <v>666</v>
      </c>
      <c r="R16" s="2308">
        <v>893</v>
      </c>
      <c r="S16" s="2308">
        <v>894</v>
      </c>
      <c r="T16" s="2309">
        <v>865</v>
      </c>
      <c r="U16" s="2306"/>
      <c r="V16" s="2353"/>
      <c r="W16" s="2353"/>
      <c r="X16" s="2353"/>
      <c r="Y16" s="2354"/>
    </row>
    <row r="17" spans="2:24" s="2294" customFormat="1" ht="15.75" customHeight="1">
      <c r="B17" s="2345">
        <v>12</v>
      </c>
      <c r="C17" s="2311" t="s">
        <v>185</v>
      </c>
      <c r="D17" s="2349"/>
      <c r="E17" s="2349">
        <v>3006</v>
      </c>
      <c r="F17" s="2350">
        <v>882</v>
      </c>
      <c r="G17" s="2315" t="s">
        <v>756</v>
      </c>
      <c r="H17" s="2309" t="s">
        <v>186</v>
      </c>
      <c r="I17" s="2341"/>
      <c r="K17" s="2307">
        <v>740</v>
      </c>
      <c r="L17" s="2308">
        <v>892</v>
      </c>
      <c r="M17" s="954">
        <v>316</v>
      </c>
      <c r="N17" s="2308">
        <v>508</v>
      </c>
      <c r="O17" s="2308">
        <v>979</v>
      </c>
      <c r="P17" s="954">
        <v>365</v>
      </c>
      <c r="Q17" s="2308">
        <v>869</v>
      </c>
      <c r="R17" s="2308">
        <v>959</v>
      </c>
      <c r="S17" s="2308">
        <v>877</v>
      </c>
      <c r="T17" s="2309">
        <v>847</v>
      </c>
      <c r="V17" s="2295"/>
      <c r="W17" s="2295"/>
      <c r="X17" s="2295"/>
    </row>
    <row r="18" spans="2:24" s="2294" customFormat="1" ht="15.75" customHeight="1">
      <c r="B18" s="2345">
        <v>13</v>
      </c>
      <c r="C18" s="2311" t="s">
        <v>187</v>
      </c>
      <c r="D18" s="2322"/>
      <c r="E18" s="2352">
        <v>3021</v>
      </c>
      <c r="F18" s="2314">
        <v>973</v>
      </c>
      <c r="G18" s="2315" t="s">
        <v>188</v>
      </c>
      <c r="H18" s="2309" t="s">
        <v>189</v>
      </c>
      <c r="I18" s="2341"/>
      <c r="J18" s="2306"/>
      <c r="K18" s="2307">
        <v>1000</v>
      </c>
      <c r="L18" s="2308">
        <v>875</v>
      </c>
      <c r="M18" s="954">
        <v>285</v>
      </c>
      <c r="N18" s="2308">
        <v>442</v>
      </c>
      <c r="O18" s="2308">
        <v>1000</v>
      </c>
      <c r="P18" s="954">
        <v>406</v>
      </c>
      <c r="Q18" s="2308">
        <v>576</v>
      </c>
      <c r="R18" s="2308">
        <v>1000</v>
      </c>
      <c r="S18" s="2308">
        <v>899</v>
      </c>
      <c r="T18" s="2309">
        <v>867</v>
      </c>
      <c r="U18" s="2306"/>
      <c r="V18" s="2295"/>
      <c r="W18" s="2295"/>
      <c r="X18" s="2295"/>
    </row>
    <row r="19" spans="2:24" s="2294" customFormat="1" ht="15.75" customHeight="1">
      <c r="B19" s="2345">
        <v>14</v>
      </c>
      <c r="C19" s="2311" t="s">
        <v>190</v>
      </c>
      <c r="D19" s="2322"/>
      <c r="E19" s="2351">
        <v>3022</v>
      </c>
      <c r="F19" s="2314">
        <v>972</v>
      </c>
      <c r="G19" s="2315" t="s">
        <v>191</v>
      </c>
      <c r="H19" s="2309" t="s">
        <v>192</v>
      </c>
      <c r="I19" s="2341"/>
      <c r="J19" s="2306"/>
      <c r="K19" s="2307">
        <v>771</v>
      </c>
      <c r="L19" s="2308">
        <v>814</v>
      </c>
      <c r="M19" s="954">
        <v>709</v>
      </c>
      <c r="N19" s="954">
        <v>746</v>
      </c>
      <c r="O19" s="2308">
        <v>804</v>
      </c>
      <c r="P19" s="2308">
        <v>892</v>
      </c>
      <c r="Q19" s="2308">
        <v>848</v>
      </c>
      <c r="R19" s="2308">
        <v>881</v>
      </c>
      <c r="S19" s="2308">
        <v>844</v>
      </c>
      <c r="T19" s="2309">
        <v>760</v>
      </c>
      <c r="U19" s="2306"/>
      <c r="V19" s="2295"/>
      <c r="W19" s="2295"/>
      <c r="X19" s="2295"/>
    </row>
    <row r="20" spans="2:25" s="2294" customFormat="1" ht="15.75" customHeight="1">
      <c r="B20" s="2345">
        <v>15</v>
      </c>
      <c r="C20" s="2311" t="s">
        <v>193</v>
      </c>
      <c r="D20" s="2322"/>
      <c r="E20" s="2351">
        <v>3012</v>
      </c>
      <c r="F20" s="2314">
        <v>141</v>
      </c>
      <c r="G20" s="2315" t="s">
        <v>194</v>
      </c>
      <c r="H20" s="2309" t="s">
        <v>195</v>
      </c>
      <c r="I20" s="2341"/>
      <c r="J20" s="2306"/>
      <c r="K20" s="2307">
        <v>771</v>
      </c>
      <c r="L20" s="2308">
        <v>1000</v>
      </c>
      <c r="M20" s="2308">
        <v>672</v>
      </c>
      <c r="N20" s="954">
        <v>0</v>
      </c>
      <c r="O20" s="954">
        <v>197</v>
      </c>
      <c r="P20" s="2308">
        <v>731</v>
      </c>
      <c r="Q20" s="2308">
        <v>708</v>
      </c>
      <c r="R20" s="2308">
        <v>953</v>
      </c>
      <c r="S20" s="2308">
        <v>844</v>
      </c>
      <c r="T20" s="2309">
        <v>547</v>
      </c>
      <c r="U20" s="2306"/>
      <c r="V20" s="2353"/>
      <c r="W20" s="2353"/>
      <c r="X20" s="2353"/>
      <c r="Y20" s="2354"/>
    </row>
    <row r="21" spans="2:25" s="2294" customFormat="1" ht="15.75" customHeight="1">
      <c r="B21" s="2345">
        <v>16</v>
      </c>
      <c r="C21" s="2311" t="s">
        <v>196</v>
      </c>
      <c r="D21" s="2322"/>
      <c r="E21" s="2351">
        <v>3005</v>
      </c>
      <c r="F21" s="2314">
        <v>624</v>
      </c>
      <c r="G21" s="2323" t="s">
        <v>197</v>
      </c>
      <c r="H21" s="2309" t="s">
        <v>198</v>
      </c>
      <c r="I21" s="2341"/>
      <c r="J21" s="2306"/>
      <c r="K21" s="2307">
        <v>1000</v>
      </c>
      <c r="L21" s="2308">
        <v>629</v>
      </c>
      <c r="M21" s="954">
        <v>225</v>
      </c>
      <c r="N21" s="954">
        <v>0</v>
      </c>
      <c r="O21" s="2308">
        <v>740</v>
      </c>
      <c r="P21" s="2308">
        <v>602</v>
      </c>
      <c r="Q21" s="2308">
        <v>628</v>
      </c>
      <c r="R21" s="2308">
        <v>838</v>
      </c>
      <c r="S21" s="2308">
        <v>663</v>
      </c>
      <c r="T21" s="2309">
        <v>895</v>
      </c>
      <c r="U21" s="2306"/>
      <c r="V21" s="2353"/>
      <c r="W21" s="2353"/>
      <c r="X21" s="2353"/>
      <c r="Y21" s="2354"/>
    </row>
    <row r="22" spans="2:25" s="2294" customFormat="1" ht="15.75" customHeight="1">
      <c r="B22" s="2345">
        <v>17</v>
      </c>
      <c r="C22" s="2311" t="s">
        <v>199</v>
      </c>
      <c r="D22" s="2322"/>
      <c r="E22" s="2313">
        <v>3019</v>
      </c>
      <c r="F22" s="2314">
        <v>851</v>
      </c>
      <c r="G22" s="2315" t="s">
        <v>200</v>
      </c>
      <c r="H22" s="2309" t="s">
        <v>201</v>
      </c>
      <c r="I22" s="2341"/>
      <c r="K22" s="2320">
        <v>400</v>
      </c>
      <c r="L22" s="2308">
        <v>857</v>
      </c>
      <c r="M22" s="2308">
        <v>760</v>
      </c>
      <c r="N22" s="954">
        <v>45</v>
      </c>
      <c r="O22" s="2308">
        <v>615</v>
      </c>
      <c r="P22" s="2308">
        <v>792</v>
      </c>
      <c r="Q22" s="2308">
        <v>744</v>
      </c>
      <c r="R22" s="2308">
        <v>794</v>
      </c>
      <c r="S22" s="2308">
        <v>565</v>
      </c>
      <c r="T22" s="2309">
        <v>622</v>
      </c>
      <c r="V22" s="2353"/>
      <c r="W22" s="2353"/>
      <c r="X22" s="2353"/>
      <c r="Y22" s="2354"/>
    </row>
    <row r="23" spans="2:24" s="2294" customFormat="1" ht="15.75" customHeight="1">
      <c r="B23" s="2345">
        <v>18</v>
      </c>
      <c r="C23" s="2311" t="s">
        <v>202</v>
      </c>
      <c r="D23" s="2349"/>
      <c r="E23" s="2313">
        <v>3022</v>
      </c>
      <c r="F23" s="2314">
        <v>873</v>
      </c>
      <c r="G23" s="2323" t="s">
        <v>203</v>
      </c>
      <c r="H23" s="2309" t="s">
        <v>204</v>
      </c>
      <c r="I23" s="2341"/>
      <c r="K23" s="2307">
        <v>1000</v>
      </c>
      <c r="L23" s="2308">
        <v>986</v>
      </c>
      <c r="M23" s="2308">
        <v>921</v>
      </c>
      <c r="N23" s="954">
        <v>0</v>
      </c>
      <c r="O23" s="954">
        <v>0</v>
      </c>
      <c r="P23" s="2355" t="s">
        <v>1554</v>
      </c>
      <c r="Q23" s="2355" t="s">
        <v>1554</v>
      </c>
      <c r="R23" s="2355" t="s">
        <v>1554</v>
      </c>
      <c r="S23" s="2355" t="s">
        <v>1554</v>
      </c>
      <c r="T23" s="2356" t="s">
        <v>1554</v>
      </c>
      <c r="V23" s="2295"/>
      <c r="W23" s="2295"/>
      <c r="X23" s="2295"/>
    </row>
    <row r="24" spans="2:25" s="2294" customFormat="1" ht="15.75" customHeight="1">
      <c r="B24" s="2345">
        <v>19</v>
      </c>
      <c r="C24" s="2311" t="s">
        <v>205</v>
      </c>
      <c r="D24" s="2322"/>
      <c r="E24" s="2313">
        <v>3003</v>
      </c>
      <c r="F24" s="2314">
        <v>525</v>
      </c>
      <c r="G24" s="2315" t="s">
        <v>166</v>
      </c>
      <c r="H24" s="2309" t="s">
        <v>206</v>
      </c>
      <c r="I24" s="2341"/>
      <c r="J24" s="2306"/>
      <c r="K24" s="2307">
        <v>771</v>
      </c>
      <c r="L24" s="2308">
        <v>197</v>
      </c>
      <c r="M24" s="2308">
        <v>563</v>
      </c>
      <c r="N24" s="954">
        <v>0</v>
      </c>
      <c r="O24" s="954">
        <v>0</v>
      </c>
      <c r="P24" s="2355" t="s">
        <v>1554</v>
      </c>
      <c r="Q24" s="2355" t="s">
        <v>1554</v>
      </c>
      <c r="R24" s="2355" t="s">
        <v>1554</v>
      </c>
      <c r="S24" s="2355" t="s">
        <v>1554</v>
      </c>
      <c r="T24" s="2356" t="s">
        <v>1554</v>
      </c>
      <c r="U24" s="2306"/>
      <c r="V24" s="2353"/>
      <c r="W24" s="2353"/>
      <c r="X24" s="2353"/>
      <c r="Y24" s="2354"/>
    </row>
    <row r="25" spans="2:24" s="2294" customFormat="1" ht="15.75" customHeight="1">
      <c r="B25" s="2345" t="s">
        <v>1644</v>
      </c>
      <c r="C25" s="2311" t="s">
        <v>207</v>
      </c>
      <c r="D25" s="2349"/>
      <c r="E25" s="2351">
        <v>3020</v>
      </c>
      <c r="F25" s="2314">
        <v>431</v>
      </c>
      <c r="G25" s="2315" t="s">
        <v>208</v>
      </c>
      <c r="H25" s="2357"/>
      <c r="I25" s="2341"/>
      <c r="J25" s="2306"/>
      <c r="K25" s="2358"/>
      <c r="L25" s="2359"/>
      <c r="M25" s="2359"/>
      <c r="N25" s="2360"/>
      <c r="O25" s="2359"/>
      <c r="P25" s="2359"/>
      <c r="Q25" s="2361"/>
      <c r="R25" s="2361"/>
      <c r="S25" s="2361"/>
      <c r="T25" s="2362"/>
      <c r="U25" s="2306"/>
      <c r="V25" s="2295"/>
      <c r="W25" s="2295"/>
      <c r="X25" s="2295"/>
    </row>
    <row r="26" spans="2:24" s="2294" customFormat="1" ht="15.75" customHeight="1">
      <c r="B26" s="2345" t="s">
        <v>1644</v>
      </c>
      <c r="C26" s="2311" t="s">
        <v>209</v>
      </c>
      <c r="D26" s="2322"/>
      <c r="E26" s="2352">
        <v>3019</v>
      </c>
      <c r="F26" s="2314">
        <v>851</v>
      </c>
      <c r="G26" s="2315" t="s">
        <v>200</v>
      </c>
      <c r="H26" s="2357"/>
      <c r="I26" s="2341"/>
      <c r="J26" s="2306"/>
      <c r="K26" s="2358"/>
      <c r="L26" s="2359"/>
      <c r="M26" s="2359"/>
      <c r="N26" s="2359"/>
      <c r="O26" s="2359"/>
      <c r="P26" s="2359"/>
      <c r="Q26" s="2361"/>
      <c r="R26" s="2361"/>
      <c r="S26" s="2361"/>
      <c r="T26" s="2363"/>
      <c r="U26" s="2306"/>
      <c r="V26" s="2295"/>
      <c r="W26" s="2295"/>
      <c r="X26" s="2295"/>
    </row>
    <row r="27" spans="2:24" s="2294" customFormat="1" ht="15.75" customHeight="1" thickBot="1">
      <c r="B27" s="2364" t="s">
        <v>1644</v>
      </c>
      <c r="C27" s="2328" t="s">
        <v>479</v>
      </c>
      <c r="D27" s="2365"/>
      <c r="E27" s="2366">
        <v>3022</v>
      </c>
      <c r="F27" s="2367">
        <v>620</v>
      </c>
      <c r="G27" s="2332" t="s">
        <v>210</v>
      </c>
      <c r="H27" s="2368"/>
      <c r="I27" s="2341"/>
      <c r="J27" s="2369"/>
      <c r="K27" s="2370"/>
      <c r="L27" s="2371"/>
      <c r="M27" s="2371"/>
      <c r="N27" s="2371"/>
      <c r="O27" s="2371"/>
      <c r="P27" s="2372"/>
      <c r="Q27" s="2373"/>
      <c r="R27" s="2373"/>
      <c r="S27" s="2373"/>
      <c r="T27" s="2374"/>
      <c r="U27" s="2369"/>
      <c r="V27" s="2295"/>
      <c r="W27" s="2295"/>
      <c r="X27" s="2295"/>
    </row>
    <row r="30" spans="5:24" ht="12">
      <c r="E30" s="2375"/>
      <c r="F30" s="2375"/>
      <c r="J30" s="2375"/>
      <c r="Q30" s="2292"/>
      <c r="R30" s="2292"/>
      <c r="T30" s="2375"/>
      <c r="U30" s="2375"/>
      <c r="V30" s="2292"/>
      <c r="W30" s="2292"/>
      <c r="X30" s="2292"/>
    </row>
    <row r="31" spans="5:24" ht="12">
      <c r="E31" s="2375"/>
      <c r="F31" s="2375"/>
      <c r="J31" s="2375"/>
      <c r="Q31" s="2292"/>
      <c r="R31" s="2292"/>
      <c r="T31" s="2375"/>
      <c r="U31" s="2375"/>
      <c r="V31" s="2292"/>
      <c r="W31" s="2292"/>
      <c r="X31" s="2292"/>
    </row>
    <row r="32" spans="5:24" ht="12">
      <c r="E32" s="2375"/>
      <c r="F32" s="2375"/>
      <c r="J32" s="2375"/>
      <c r="Q32" s="2292"/>
      <c r="R32" s="2292"/>
      <c r="T32" s="2375"/>
      <c r="U32" s="2375"/>
      <c r="V32" s="2292"/>
      <c r="W32" s="2292"/>
      <c r="X32" s="2292"/>
    </row>
  </sheetData>
  <sheetProtection/>
  <mergeCells count="3">
    <mergeCell ref="B1:X1"/>
    <mergeCell ref="B2:X2"/>
    <mergeCell ref="B4:I4"/>
  </mergeCells>
  <conditionalFormatting sqref="B6:B27 F6:G27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11811023622047245" header="0.5118110236220472" footer="0.5118110236220472"/>
  <pageSetup horizontalDpi="600" verticalDpi="600" orientation="landscape" paperSize="9" scale="60"/>
</worksheet>
</file>

<file path=xl/worksheets/sheet19.xml><?xml version="1.0" encoding="utf-8"?>
<worksheet xmlns="http://schemas.openxmlformats.org/spreadsheetml/2006/main" xmlns:r="http://schemas.openxmlformats.org/officeDocument/2006/relationships">
  <dimension ref="B1:Q33"/>
  <sheetViews>
    <sheetView showGridLines="0" workbookViewId="0" topLeftCell="A1">
      <selection activeCell="J7" sqref="J7"/>
    </sheetView>
  </sheetViews>
  <sheetFormatPr defaultColWidth="11.57421875" defaultRowHeight="12.75"/>
  <cols>
    <col min="1" max="1" width="3.421875" style="649" customWidth="1"/>
    <col min="2" max="2" width="9.8515625" style="696" customWidth="1"/>
    <col min="3" max="3" width="23.421875" style="649" customWidth="1"/>
    <col min="4" max="4" width="5.8515625" style="649" customWidth="1"/>
    <col min="5" max="5" width="10.8515625" style="649" customWidth="1"/>
    <col min="6" max="6" width="8.140625" style="649" customWidth="1"/>
    <col min="7" max="7" width="33.7109375" style="649" customWidth="1"/>
    <col min="8" max="8" width="11.421875" style="649" customWidth="1"/>
    <col min="9" max="9" width="2.140625" style="649" customWidth="1"/>
    <col min="10" max="14" width="9.7109375" style="649" customWidth="1"/>
    <col min="15" max="16384" width="11.421875" style="649" customWidth="1"/>
  </cols>
  <sheetData>
    <row r="1" spans="2:14" ht="21" customHeight="1">
      <c r="B1" s="2727" t="s">
        <v>719</v>
      </c>
      <c r="C1" s="2727"/>
      <c r="D1" s="2727"/>
      <c r="E1" s="2727"/>
      <c r="F1" s="2727"/>
      <c r="G1" s="2727"/>
      <c r="H1" s="2727"/>
      <c r="I1" s="2727"/>
      <c r="J1" s="2727"/>
      <c r="K1" s="2727"/>
      <c r="L1" s="2727"/>
      <c r="M1" s="2727"/>
      <c r="N1" s="2727"/>
    </row>
    <row r="2" spans="2:14" ht="18.75" customHeight="1">
      <c r="B2" s="2727" t="s">
        <v>720</v>
      </c>
      <c r="C2" s="2727"/>
      <c r="D2" s="2727"/>
      <c r="E2" s="2727"/>
      <c r="F2" s="2727"/>
      <c r="G2" s="2727"/>
      <c r="H2" s="2727"/>
      <c r="I2" s="2727"/>
      <c r="J2" s="2727"/>
      <c r="K2" s="2727"/>
      <c r="L2" s="2727"/>
      <c r="M2" s="2727"/>
      <c r="N2" s="2727"/>
    </row>
    <row r="3" spans="2:5" ht="20.25" customHeight="1">
      <c r="B3" s="650"/>
      <c r="C3" s="651"/>
      <c r="E3" s="652"/>
    </row>
    <row r="4" ht="24.75" customHeight="1" thickBot="1">
      <c r="B4" s="653" t="s">
        <v>721</v>
      </c>
    </row>
    <row r="5" spans="2:14" ht="24.75" customHeight="1" thickBot="1">
      <c r="B5" s="654" t="s">
        <v>335</v>
      </c>
      <c r="C5" s="655" t="s">
        <v>722</v>
      </c>
      <c r="D5" s="656" t="s">
        <v>542</v>
      </c>
      <c r="E5" s="657" t="s">
        <v>455</v>
      </c>
      <c r="F5" s="658" t="s">
        <v>338</v>
      </c>
      <c r="G5" s="659" t="s">
        <v>339</v>
      </c>
      <c r="H5" s="660" t="s">
        <v>543</v>
      </c>
      <c r="I5" s="661"/>
      <c r="J5" s="662" t="s">
        <v>341</v>
      </c>
      <c r="K5" s="663" t="s">
        <v>723</v>
      </c>
      <c r="L5" s="663" t="s">
        <v>724</v>
      </c>
      <c r="M5" s="663" t="s">
        <v>547</v>
      </c>
      <c r="N5" s="664" t="s">
        <v>725</v>
      </c>
    </row>
    <row r="6" spans="2:17" ht="12.75" customHeight="1">
      <c r="B6" s="665">
        <v>1</v>
      </c>
      <c r="C6" s="666" t="s">
        <v>726</v>
      </c>
      <c r="D6" s="667"/>
      <c r="E6" s="668">
        <v>3013</v>
      </c>
      <c r="F6" s="668">
        <v>282</v>
      </c>
      <c r="G6" s="669" t="s">
        <v>727</v>
      </c>
      <c r="H6" s="670" t="s">
        <v>728</v>
      </c>
      <c r="I6" s="661"/>
      <c r="J6" s="671" t="s">
        <v>729</v>
      </c>
      <c r="K6" s="672" t="s">
        <v>729</v>
      </c>
      <c r="L6" s="672" t="s">
        <v>730</v>
      </c>
      <c r="M6" s="673" t="s">
        <v>731</v>
      </c>
      <c r="N6" s="674" t="s">
        <v>732</v>
      </c>
      <c r="Q6" s="675"/>
    </row>
    <row r="7" spans="2:14" ht="12.75" customHeight="1">
      <c r="B7" s="676">
        <v>2</v>
      </c>
      <c r="C7" s="666" t="s">
        <v>733</v>
      </c>
      <c r="D7" s="668"/>
      <c r="E7" s="668">
        <v>3013</v>
      </c>
      <c r="F7" s="668">
        <v>451</v>
      </c>
      <c r="G7" s="677" t="s">
        <v>734</v>
      </c>
      <c r="H7" s="678" t="s">
        <v>735</v>
      </c>
      <c r="I7" s="661"/>
      <c r="J7" s="679" t="s">
        <v>736</v>
      </c>
      <c r="K7" s="680" t="s">
        <v>737</v>
      </c>
      <c r="L7" s="680" t="s">
        <v>738</v>
      </c>
      <c r="M7" s="681" t="s">
        <v>729</v>
      </c>
      <c r="N7" s="682" t="s">
        <v>729</v>
      </c>
    </row>
    <row r="8" spans="2:14" ht="12.75" customHeight="1">
      <c r="B8" s="676">
        <v>3</v>
      </c>
      <c r="C8" s="666" t="s">
        <v>739</v>
      </c>
      <c r="D8" s="668"/>
      <c r="E8" s="668">
        <v>3002</v>
      </c>
      <c r="F8" s="668">
        <v>155</v>
      </c>
      <c r="G8" s="677" t="s">
        <v>740</v>
      </c>
      <c r="H8" s="678" t="s">
        <v>741</v>
      </c>
      <c r="I8" s="661"/>
      <c r="J8" s="683" t="s">
        <v>742</v>
      </c>
      <c r="K8" s="681" t="s">
        <v>743</v>
      </c>
      <c r="L8" s="681" t="s">
        <v>744</v>
      </c>
      <c r="M8" s="681" t="s">
        <v>745</v>
      </c>
      <c r="N8" s="684" t="s">
        <v>746</v>
      </c>
    </row>
    <row r="9" spans="2:14" ht="12.75" customHeight="1">
      <c r="B9" s="685">
        <v>4</v>
      </c>
      <c r="C9" s="666" t="s">
        <v>747</v>
      </c>
      <c r="D9" s="668"/>
      <c r="E9" s="668">
        <v>3013</v>
      </c>
      <c r="F9" s="668">
        <v>972</v>
      </c>
      <c r="G9" s="677" t="s">
        <v>748</v>
      </c>
      <c r="H9" s="678" t="s">
        <v>749</v>
      </c>
      <c r="I9" s="661"/>
      <c r="J9" s="683" t="s">
        <v>750</v>
      </c>
      <c r="K9" s="681" t="s">
        <v>751</v>
      </c>
      <c r="L9" s="681" t="s">
        <v>752</v>
      </c>
      <c r="M9" s="680" t="s">
        <v>753</v>
      </c>
      <c r="N9" s="682" t="s">
        <v>754</v>
      </c>
    </row>
    <row r="10" spans="2:14" ht="12.75" customHeight="1">
      <c r="B10" s="685">
        <v>5</v>
      </c>
      <c r="C10" s="666" t="s">
        <v>755</v>
      </c>
      <c r="D10" s="668"/>
      <c r="E10" s="668">
        <v>3006</v>
      </c>
      <c r="F10" s="668">
        <v>882</v>
      </c>
      <c r="G10" s="677" t="s">
        <v>756</v>
      </c>
      <c r="H10" s="678" t="s">
        <v>757</v>
      </c>
      <c r="I10" s="661"/>
      <c r="J10" s="679" t="s">
        <v>754</v>
      </c>
      <c r="K10" s="681" t="s">
        <v>758</v>
      </c>
      <c r="L10" s="680" t="s">
        <v>759</v>
      </c>
      <c r="M10" s="680" t="s">
        <v>760</v>
      </c>
      <c r="N10" s="682" t="s">
        <v>761</v>
      </c>
    </row>
    <row r="11" spans="2:14" ht="12.75" customHeight="1">
      <c r="B11" s="685">
        <v>6</v>
      </c>
      <c r="C11" s="666" t="s">
        <v>762</v>
      </c>
      <c r="D11" s="668"/>
      <c r="E11" s="668">
        <v>3022</v>
      </c>
      <c r="F11" s="668">
        <v>512</v>
      </c>
      <c r="G11" s="677" t="s">
        <v>763</v>
      </c>
      <c r="H11" s="678" t="s">
        <v>764</v>
      </c>
      <c r="I11" s="661"/>
      <c r="J11" s="683" t="s">
        <v>765</v>
      </c>
      <c r="K11" s="681" t="s">
        <v>766</v>
      </c>
      <c r="L11" s="681" t="s">
        <v>767</v>
      </c>
      <c r="M11" s="681" t="s">
        <v>768</v>
      </c>
      <c r="N11" s="684" t="s">
        <v>769</v>
      </c>
    </row>
    <row r="12" spans="2:14" ht="12.75" customHeight="1">
      <c r="B12" s="685">
        <v>7</v>
      </c>
      <c r="C12" s="666" t="s">
        <v>770</v>
      </c>
      <c r="D12" s="686"/>
      <c r="E12" s="686">
        <v>3004</v>
      </c>
      <c r="F12" s="686">
        <v>237</v>
      </c>
      <c r="G12" s="677" t="s">
        <v>771</v>
      </c>
      <c r="H12" s="678" t="s">
        <v>772</v>
      </c>
      <c r="I12" s="661"/>
      <c r="J12" s="683" t="s">
        <v>773</v>
      </c>
      <c r="K12" s="681" t="s">
        <v>774</v>
      </c>
      <c r="L12" s="681" t="s">
        <v>775</v>
      </c>
      <c r="M12" s="681" t="s">
        <v>776</v>
      </c>
      <c r="N12" s="684" t="s">
        <v>777</v>
      </c>
    </row>
    <row r="13" spans="2:14" ht="12.75" customHeight="1">
      <c r="B13" s="685">
        <v>8</v>
      </c>
      <c r="C13" s="666" t="s">
        <v>778</v>
      </c>
      <c r="D13" s="668"/>
      <c r="E13" s="668">
        <v>3018</v>
      </c>
      <c r="F13" s="668">
        <v>669</v>
      </c>
      <c r="G13" s="677" t="s">
        <v>779</v>
      </c>
      <c r="H13" s="678" t="s">
        <v>780</v>
      </c>
      <c r="I13" s="661"/>
      <c r="J13" s="683" t="s">
        <v>781</v>
      </c>
      <c r="K13" s="681" t="s">
        <v>782</v>
      </c>
      <c r="L13" s="681" t="s">
        <v>783</v>
      </c>
      <c r="M13" s="680" t="s">
        <v>784</v>
      </c>
      <c r="N13" s="682" t="s">
        <v>785</v>
      </c>
    </row>
    <row r="14" spans="2:14" ht="12.75" customHeight="1">
      <c r="B14" s="685">
        <v>9</v>
      </c>
      <c r="C14" s="666" t="s">
        <v>496</v>
      </c>
      <c r="D14" s="668"/>
      <c r="E14" s="668">
        <v>3006</v>
      </c>
      <c r="F14" s="668">
        <v>882</v>
      </c>
      <c r="G14" s="677" t="s">
        <v>756</v>
      </c>
      <c r="H14" s="678" t="s">
        <v>786</v>
      </c>
      <c r="I14" s="661"/>
      <c r="J14" s="679" t="s">
        <v>787</v>
      </c>
      <c r="K14" s="680" t="s">
        <v>788</v>
      </c>
      <c r="L14" s="681" t="s">
        <v>789</v>
      </c>
      <c r="M14" s="681" t="s">
        <v>790</v>
      </c>
      <c r="N14" s="684" t="s">
        <v>791</v>
      </c>
    </row>
    <row r="15" spans="2:14" ht="12.75" customHeight="1">
      <c r="B15" s="685">
        <v>10</v>
      </c>
      <c r="C15" s="666" t="s">
        <v>792</v>
      </c>
      <c r="D15" s="668"/>
      <c r="E15" s="668">
        <v>3013</v>
      </c>
      <c r="F15" s="668">
        <v>972</v>
      </c>
      <c r="G15" s="677" t="s">
        <v>748</v>
      </c>
      <c r="H15" s="678" t="s">
        <v>793</v>
      </c>
      <c r="I15" s="661"/>
      <c r="J15" s="679" t="s">
        <v>794</v>
      </c>
      <c r="K15" s="680" t="s">
        <v>795</v>
      </c>
      <c r="L15" s="680" t="s">
        <v>796</v>
      </c>
      <c r="M15" s="681" t="s">
        <v>797</v>
      </c>
      <c r="N15" s="682" t="s">
        <v>798</v>
      </c>
    </row>
    <row r="16" spans="2:14" ht="12.75" customHeight="1">
      <c r="B16" s="685">
        <v>11</v>
      </c>
      <c r="C16" s="666" t="s">
        <v>799</v>
      </c>
      <c r="D16" s="668"/>
      <c r="E16" s="668">
        <v>3006</v>
      </c>
      <c r="F16" s="668">
        <v>882</v>
      </c>
      <c r="G16" s="677" t="s">
        <v>756</v>
      </c>
      <c r="H16" s="678" t="s">
        <v>800</v>
      </c>
      <c r="I16" s="661"/>
      <c r="J16" s="683" t="s">
        <v>801</v>
      </c>
      <c r="K16" s="680" t="s">
        <v>802</v>
      </c>
      <c r="L16" s="681" t="s">
        <v>803</v>
      </c>
      <c r="M16" s="681" t="s">
        <v>804</v>
      </c>
      <c r="N16" s="682" t="s">
        <v>805</v>
      </c>
    </row>
    <row r="17" spans="2:14" ht="12.75" customHeight="1">
      <c r="B17" s="685">
        <v>12</v>
      </c>
      <c r="C17" s="666" t="s">
        <v>806</v>
      </c>
      <c r="D17" s="668"/>
      <c r="E17" s="668">
        <v>3002</v>
      </c>
      <c r="F17" s="668">
        <v>110</v>
      </c>
      <c r="G17" s="677" t="s">
        <v>807</v>
      </c>
      <c r="H17" s="678" t="s">
        <v>808</v>
      </c>
      <c r="I17" s="661"/>
      <c r="J17" s="683" t="s">
        <v>809</v>
      </c>
      <c r="K17" s="681" t="s">
        <v>810</v>
      </c>
      <c r="L17" s="681" t="s">
        <v>811</v>
      </c>
      <c r="M17" s="681" t="s">
        <v>812</v>
      </c>
      <c r="N17" s="684" t="s">
        <v>813</v>
      </c>
    </row>
    <row r="18" spans="2:14" ht="12.75" customHeight="1">
      <c r="B18" s="685">
        <v>13</v>
      </c>
      <c r="C18" s="666" t="s">
        <v>814</v>
      </c>
      <c r="D18" s="668"/>
      <c r="E18" s="668">
        <v>3018</v>
      </c>
      <c r="F18" s="668">
        <v>669</v>
      </c>
      <c r="G18" s="677" t="s">
        <v>779</v>
      </c>
      <c r="H18" s="678" t="s">
        <v>815</v>
      </c>
      <c r="I18" s="661"/>
      <c r="J18" s="679" t="s">
        <v>816</v>
      </c>
      <c r="K18" s="681" t="s">
        <v>817</v>
      </c>
      <c r="L18" s="681" t="s">
        <v>818</v>
      </c>
      <c r="M18" s="680" t="s">
        <v>819</v>
      </c>
      <c r="N18" s="684" t="s">
        <v>820</v>
      </c>
    </row>
    <row r="19" spans="2:14" ht="12.75" customHeight="1">
      <c r="B19" s="685">
        <v>14</v>
      </c>
      <c r="C19" s="666" t="s">
        <v>821</v>
      </c>
      <c r="D19" s="668"/>
      <c r="E19" s="668">
        <v>3006</v>
      </c>
      <c r="F19" s="668">
        <v>882</v>
      </c>
      <c r="G19" s="677" t="s">
        <v>756</v>
      </c>
      <c r="H19" s="678" t="s">
        <v>822</v>
      </c>
      <c r="I19" s="661"/>
      <c r="J19" s="683" t="s">
        <v>823</v>
      </c>
      <c r="K19" s="681" t="s">
        <v>824</v>
      </c>
      <c r="L19" s="681" t="s">
        <v>825</v>
      </c>
      <c r="M19" s="681" t="s">
        <v>826</v>
      </c>
      <c r="N19" s="684" t="s">
        <v>827</v>
      </c>
    </row>
    <row r="20" spans="2:14" ht="12.75" customHeight="1">
      <c r="B20" s="685">
        <v>15</v>
      </c>
      <c r="C20" s="666" t="s">
        <v>828</v>
      </c>
      <c r="D20" s="668"/>
      <c r="E20" s="668">
        <v>3013</v>
      </c>
      <c r="F20" s="668">
        <v>451</v>
      </c>
      <c r="G20" s="677" t="s">
        <v>829</v>
      </c>
      <c r="H20" s="678" t="s">
        <v>830</v>
      </c>
      <c r="I20" s="661"/>
      <c r="J20" s="679" t="s">
        <v>831</v>
      </c>
      <c r="K20" s="680" t="s">
        <v>832</v>
      </c>
      <c r="L20" s="681" t="s">
        <v>833</v>
      </c>
      <c r="M20" s="681" t="s">
        <v>834</v>
      </c>
      <c r="N20" s="684" t="s">
        <v>835</v>
      </c>
    </row>
    <row r="21" spans="2:14" ht="12.75" customHeight="1">
      <c r="B21" s="685">
        <v>16</v>
      </c>
      <c r="C21" s="666" t="s">
        <v>836</v>
      </c>
      <c r="D21" s="668"/>
      <c r="E21" s="668">
        <v>3021</v>
      </c>
      <c r="F21" s="668">
        <v>471</v>
      </c>
      <c r="G21" s="677" t="s">
        <v>837</v>
      </c>
      <c r="H21" s="678" t="s">
        <v>838</v>
      </c>
      <c r="I21" s="661"/>
      <c r="J21" s="683" t="s">
        <v>839</v>
      </c>
      <c r="K21" s="681" t="s">
        <v>840</v>
      </c>
      <c r="L21" s="681" t="s">
        <v>841</v>
      </c>
      <c r="M21" s="680" t="s">
        <v>842</v>
      </c>
      <c r="N21" s="682" t="s">
        <v>843</v>
      </c>
    </row>
    <row r="22" spans="2:14" ht="12.75" customHeight="1">
      <c r="B22" s="685">
        <v>17</v>
      </c>
      <c r="C22" s="666" t="s">
        <v>844</v>
      </c>
      <c r="D22" s="668"/>
      <c r="E22" s="668">
        <v>3018</v>
      </c>
      <c r="F22" s="668">
        <v>669</v>
      </c>
      <c r="G22" s="677" t="s">
        <v>779</v>
      </c>
      <c r="H22" s="678" t="s">
        <v>845</v>
      </c>
      <c r="I22" s="661"/>
      <c r="J22" s="679" t="s">
        <v>846</v>
      </c>
      <c r="K22" s="680" t="s">
        <v>847</v>
      </c>
      <c r="L22" s="681" t="s">
        <v>848</v>
      </c>
      <c r="M22" s="681" t="s">
        <v>849</v>
      </c>
      <c r="N22" s="684" t="s">
        <v>850</v>
      </c>
    </row>
    <row r="23" spans="2:14" ht="12.75" customHeight="1">
      <c r="B23" s="685">
        <v>18</v>
      </c>
      <c r="C23" s="666" t="s">
        <v>851</v>
      </c>
      <c r="D23" s="668"/>
      <c r="E23" s="668">
        <v>3006</v>
      </c>
      <c r="F23" s="668">
        <v>882</v>
      </c>
      <c r="G23" s="677" t="s">
        <v>756</v>
      </c>
      <c r="H23" s="678" t="s">
        <v>852</v>
      </c>
      <c r="I23" s="661"/>
      <c r="J23" s="683" t="s">
        <v>853</v>
      </c>
      <c r="K23" s="681" t="s">
        <v>854</v>
      </c>
      <c r="L23" s="680" t="s">
        <v>855</v>
      </c>
      <c r="M23" s="681" t="s">
        <v>856</v>
      </c>
      <c r="N23" s="682" t="s">
        <v>857</v>
      </c>
    </row>
    <row r="24" spans="2:14" ht="12.75" customHeight="1">
      <c r="B24" s="685">
        <v>19</v>
      </c>
      <c r="C24" s="666" t="s">
        <v>858</v>
      </c>
      <c r="D24" s="668"/>
      <c r="E24" s="668">
        <v>3013</v>
      </c>
      <c r="F24" s="668">
        <v>451</v>
      </c>
      <c r="G24" s="677" t="s">
        <v>859</v>
      </c>
      <c r="H24" s="678" t="s">
        <v>860</v>
      </c>
      <c r="I24" s="661"/>
      <c r="J24" s="683" t="s">
        <v>861</v>
      </c>
      <c r="K24" s="681" t="s">
        <v>862</v>
      </c>
      <c r="L24" s="681" t="s">
        <v>863</v>
      </c>
      <c r="M24" s="681" t="s">
        <v>864</v>
      </c>
      <c r="N24" s="684" t="s">
        <v>865</v>
      </c>
    </row>
    <row r="25" spans="2:14" ht="12.75" customHeight="1">
      <c r="B25" s="685">
        <v>20</v>
      </c>
      <c r="C25" s="666" t="s">
        <v>866</v>
      </c>
      <c r="D25" s="668"/>
      <c r="E25" s="668">
        <v>3013</v>
      </c>
      <c r="F25" s="668">
        <v>64</v>
      </c>
      <c r="G25" s="677" t="s">
        <v>867</v>
      </c>
      <c r="H25" s="678" t="s">
        <v>868</v>
      </c>
      <c r="I25" s="661"/>
      <c r="J25" s="683" t="s">
        <v>869</v>
      </c>
      <c r="K25" s="680" t="s">
        <v>870</v>
      </c>
      <c r="L25" s="681" t="s">
        <v>871</v>
      </c>
      <c r="M25" s="681" t="s">
        <v>872</v>
      </c>
      <c r="N25" s="682" t="s">
        <v>873</v>
      </c>
    </row>
    <row r="26" spans="2:14" ht="12.75" customHeight="1">
      <c r="B26" s="685">
        <v>21</v>
      </c>
      <c r="C26" s="666" t="s">
        <v>874</v>
      </c>
      <c r="D26" s="668"/>
      <c r="E26" s="668">
        <v>3004</v>
      </c>
      <c r="F26" s="668">
        <v>237</v>
      </c>
      <c r="G26" s="677" t="s">
        <v>771</v>
      </c>
      <c r="H26" s="678" t="s">
        <v>875</v>
      </c>
      <c r="I26" s="661"/>
      <c r="J26" s="679" t="s">
        <v>876</v>
      </c>
      <c r="K26" s="681" t="s">
        <v>877</v>
      </c>
      <c r="L26" s="681" t="s">
        <v>878</v>
      </c>
      <c r="M26" s="680" t="s">
        <v>879</v>
      </c>
      <c r="N26" s="684" t="s">
        <v>880</v>
      </c>
    </row>
    <row r="27" spans="2:14" ht="12.75" customHeight="1">
      <c r="B27" s="685">
        <v>22</v>
      </c>
      <c r="C27" s="666" t="s">
        <v>881</v>
      </c>
      <c r="D27" s="668"/>
      <c r="E27" s="668">
        <v>3018</v>
      </c>
      <c r="F27" s="668">
        <v>470</v>
      </c>
      <c r="G27" s="677" t="s">
        <v>882</v>
      </c>
      <c r="H27" s="678" t="s">
        <v>883</v>
      </c>
      <c r="I27" s="661"/>
      <c r="J27" s="683" t="s">
        <v>884</v>
      </c>
      <c r="K27" s="681" t="s">
        <v>885</v>
      </c>
      <c r="L27" s="681" t="s">
        <v>886</v>
      </c>
      <c r="M27" s="681" t="s">
        <v>887</v>
      </c>
      <c r="N27" s="684" t="s">
        <v>888</v>
      </c>
    </row>
    <row r="28" spans="2:14" ht="12.75" customHeight="1">
      <c r="B28" s="685">
        <v>23</v>
      </c>
      <c r="C28" s="666" t="s">
        <v>889</v>
      </c>
      <c r="D28" s="668"/>
      <c r="E28" s="668">
        <v>3013</v>
      </c>
      <c r="F28" s="668">
        <v>344</v>
      </c>
      <c r="G28" s="677" t="s">
        <v>890</v>
      </c>
      <c r="H28" s="678" t="s">
        <v>891</v>
      </c>
      <c r="I28" s="661"/>
      <c r="J28" s="679" t="s">
        <v>892</v>
      </c>
      <c r="K28" s="681" t="s">
        <v>893</v>
      </c>
      <c r="L28" s="680" t="s">
        <v>894</v>
      </c>
      <c r="M28" s="680" t="s">
        <v>895</v>
      </c>
      <c r="N28" s="682" t="s">
        <v>896</v>
      </c>
    </row>
    <row r="29" spans="2:14" ht="12.75" customHeight="1">
      <c r="B29" s="685">
        <v>24</v>
      </c>
      <c r="C29" s="666" t="s">
        <v>897</v>
      </c>
      <c r="D29" s="668"/>
      <c r="E29" s="668">
        <v>3013</v>
      </c>
      <c r="F29" s="668">
        <v>282</v>
      </c>
      <c r="G29" s="677" t="s">
        <v>727</v>
      </c>
      <c r="H29" s="678" t="s">
        <v>898</v>
      </c>
      <c r="I29" s="661"/>
      <c r="J29" s="683" t="s">
        <v>899</v>
      </c>
      <c r="K29" s="681" t="s">
        <v>900</v>
      </c>
      <c r="L29" s="681" t="s">
        <v>901</v>
      </c>
      <c r="M29" s="680" t="s">
        <v>902</v>
      </c>
      <c r="N29" s="682" t="s">
        <v>903</v>
      </c>
    </row>
    <row r="30" spans="2:14" ht="12.75" customHeight="1">
      <c r="B30" s="685">
        <v>25</v>
      </c>
      <c r="C30" s="666" t="s">
        <v>904</v>
      </c>
      <c r="D30" s="668"/>
      <c r="E30" s="668">
        <v>3013</v>
      </c>
      <c r="F30" s="668">
        <v>451</v>
      </c>
      <c r="G30" s="677" t="s">
        <v>829</v>
      </c>
      <c r="H30" s="678" t="s">
        <v>905</v>
      </c>
      <c r="I30" s="661"/>
      <c r="J30" s="679" t="s">
        <v>906</v>
      </c>
      <c r="K30" s="680" t="s">
        <v>907</v>
      </c>
      <c r="L30" s="680" t="s">
        <v>908</v>
      </c>
      <c r="M30" s="681" t="s">
        <v>909</v>
      </c>
      <c r="N30" s="682" t="s">
        <v>910</v>
      </c>
    </row>
    <row r="31" spans="2:14" ht="12.75" customHeight="1">
      <c r="B31" s="685">
        <v>26</v>
      </c>
      <c r="C31" s="666" t="s">
        <v>911</v>
      </c>
      <c r="D31" s="668"/>
      <c r="E31" s="668">
        <v>3022</v>
      </c>
      <c r="F31" s="668">
        <v>620</v>
      </c>
      <c r="G31" s="677" t="s">
        <v>912</v>
      </c>
      <c r="H31" s="678" t="s">
        <v>913</v>
      </c>
      <c r="I31" s="661"/>
      <c r="J31" s="679" t="s">
        <v>914</v>
      </c>
      <c r="K31" s="681" t="s">
        <v>915</v>
      </c>
      <c r="L31" s="680" t="s">
        <v>916</v>
      </c>
      <c r="M31" s="680" t="s">
        <v>917</v>
      </c>
      <c r="N31" s="682" t="s">
        <v>918</v>
      </c>
    </row>
    <row r="32" spans="2:14" ht="12.75" customHeight="1">
      <c r="B32" s="685">
        <v>27</v>
      </c>
      <c r="C32" s="666" t="s">
        <v>919</v>
      </c>
      <c r="D32" s="668"/>
      <c r="E32" s="668">
        <v>3022</v>
      </c>
      <c r="F32" s="668">
        <v>620</v>
      </c>
      <c r="G32" s="677" t="s">
        <v>912</v>
      </c>
      <c r="H32" s="678" t="s">
        <v>920</v>
      </c>
      <c r="I32" s="661"/>
      <c r="J32" s="679" t="s">
        <v>921</v>
      </c>
      <c r="K32" s="681" t="s">
        <v>922</v>
      </c>
      <c r="L32" s="680" t="s">
        <v>923</v>
      </c>
      <c r="M32" s="680" t="s">
        <v>924</v>
      </c>
      <c r="N32" s="682" t="s">
        <v>925</v>
      </c>
    </row>
    <row r="33" spans="2:14" ht="12.75" customHeight="1" thickBot="1">
      <c r="B33" s="687">
        <v>28</v>
      </c>
      <c r="C33" s="688" t="s">
        <v>926</v>
      </c>
      <c r="D33" s="689"/>
      <c r="E33" s="689">
        <v>3013</v>
      </c>
      <c r="F33" s="689">
        <v>64</v>
      </c>
      <c r="G33" s="690" t="s">
        <v>927</v>
      </c>
      <c r="H33" s="691" t="s">
        <v>928</v>
      </c>
      <c r="I33" s="661"/>
      <c r="J33" s="692" t="s">
        <v>929</v>
      </c>
      <c r="K33" s="693" t="s">
        <v>930</v>
      </c>
      <c r="L33" s="694" t="s">
        <v>931</v>
      </c>
      <c r="M33" s="694" t="s">
        <v>932</v>
      </c>
      <c r="N33" s="695" t="s">
        <v>933</v>
      </c>
    </row>
  </sheetData>
  <sheetProtection/>
  <mergeCells count="2">
    <mergeCell ref="B1:N1"/>
    <mergeCell ref="B2:N2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58"/>
  <sheetViews>
    <sheetView showGridLines="0" tabSelected="1" workbookViewId="0" topLeftCell="A123">
      <selection activeCell="C153" sqref="C153"/>
    </sheetView>
  </sheetViews>
  <sheetFormatPr defaultColWidth="11.57421875" defaultRowHeight="12.75"/>
  <cols>
    <col min="1" max="1" width="2.00390625" style="1521" customWidth="1"/>
    <col min="2" max="2" width="6.140625" style="1784" customWidth="1"/>
    <col min="3" max="3" width="21.421875" style="1784" customWidth="1"/>
    <col min="4" max="4" width="5.00390625" style="1820" customWidth="1"/>
    <col min="5" max="5" width="9.28125" style="1821" customWidth="1"/>
    <col min="6" max="6" width="7.7109375" style="1822" customWidth="1"/>
    <col min="7" max="7" width="31.421875" style="1802" customWidth="1"/>
    <col min="8" max="8" width="16.7109375" style="1678" customWidth="1"/>
    <col min="9" max="9" width="1.7109375" style="1678" customWidth="1"/>
    <col min="10" max="14" width="5.00390625" style="1703" customWidth="1"/>
    <col min="15" max="16" width="5.00390625" style="1527" customWidth="1"/>
    <col min="17" max="17" width="2.421875" style="1521" customWidth="1"/>
    <col min="18" max="18" width="3.7109375" style="1522" customWidth="1"/>
    <col min="19" max="19" width="4.00390625" style="1521" customWidth="1"/>
    <col min="20" max="20" width="6.140625" style="1523" customWidth="1"/>
    <col min="21" max="21" width="20.7109375" style="1521" customWidth="1"/>
    <col min="22" max="22" width="19.28125" style="1521" customWidth="1"/>
    <col min="23" max="16384" width="11.421875" style="1521" customWidth="1"/>
  </cols>
  <sheetData>
    <row r="1" spans="2:16" ht="21">
      <c r="B1" s="2663" t="s">
        <v>1648</v>
      </c>
      <c r="C1" s="2664"/>
      <c r="D1" s="2664"/>
      <c r="E1" s="2664"/>
      <c r="F1" s="2664"/>
      <c r="G1" s="2664"/>
      <c r="H1" s="2664"/>
      <c r="I1" s="2664"/>
      <c r="J1" s="2664"/>
      <c r="K1" s="2664"/>
      <c r="L1" s="2664"/>
      <c r="M1" s="2664"/>
      <c r="N1" s="2664"/>
      <c r="O1" s="2664"/>
      <c r="P1" s="2664"/>
    </row>
    <row r="2" spans="2:16" ht="21">
      <c r="B2" s="2663" t="s">
        <v>1649</v>
      </c>
      <c r="C2" s="2664"/>
      <c r="D2" s="2664"/>
      <c r="E2" s="2664"/>
      <c r="F2" s="2664"/>
      <c r="G2" s="2664"/>
      <c r="H2" s="2664"/>
      <c r="I2" s="2664"/>
      <c r="J2" s="2664"/>
      <c r="K2" s="2664"/>
      <c r="L2" s="2664"/>
      <c r="M2" s="2664"/>
      <c r="N2" s="2664"/>
      <c r="O2" s="2664"/>
      <c r="P2" s="2664"/>
    </row>
    <row r="3" spans="2:15" ht="11.25" customHeight="1">
      <c r="B3" s="1520"/>
      <c r="C3" s="1524"/>
      <c r="D3" s="1524"/>
      <c r="E3" s="1524"/>
      <c r="F3" s="1525"/>
      <c r="G3" s="1526"/>
      <c r="H3" s="1524"/>
      <c r="I3" s="1524"/>
      <c r="J3" s="1524"/>
      <c r="K3" s="1524"/>
      <c r="L3" s="1524"/>
      <c r="M3" s="1524"/>
      <c r="N3" s="1524"/>
      <c r="O3" s="1524"/>
    </row>
    <row r="4" spans="2:16" ht="18" thickBot="1">
      <c r="B4" s="1528" t="s">
        <v>1650</v>
      </c>
      <c r="C4" s="1529"/>
      <c r="D4" s="1530"/>
      <c r="E4" s="1531"/>
      <c r="F4" s="1532"/>
      <c r="G4" s="1533"/>
      <c r="H4" s="1534"/>
      <c r="I4" s="1534"/>
      <c r="J4" s="1535"/>
      <c r="K4" s="1535"/>
      <c r="L4" s="1535"/>
      <c r="M4" s="1535"/>
      <c r="N4" s="1535"/>
      <c r="O4" s="1536"/>
      <c r="P4" s="1536"/>
    </row>
    <row r="5" spans="2:16" ht="24.75" customHeight="1" thickBot="1">
      <c r="B5" s="1537" t="s">
        <v>335</v>
      </c>
      <c r="C5" s="1538" t="s">
        <v>336</v>
      </c>
      <c r="D5" s="1539" t="s">
        <v>592</v>
      </c>
      <c r="E5" s="1539" t="s">
        <v>455</v>
      </c>
      <c r="F5" s="1540" t="s">
        <v>1651</v>
      </c>
      <c r="G5" s="1541" t="s">
        <v>339</v>
      </c>
      <c r="H5" s="1542" t="s">
        <v>340</v>
      </c>
      <c r="I5" s="1543"/>
      <c r="J5" s="1544" t="s">
        <v>341</v>
      </c>
      <c r="K5" s="1545" t="s">
        <v>1652</v>
      </c>
      <c r="L5" s="1545" t="s">
        <v>344</v>
      </c>
      <c r="M5" s="1545" t="s">
        <v>547</v>
      </c>
      <c r="N5" s="1545" t="s">
        <v>548</v>
      </c>
      <c r="O5" s="1545" t="s">
        <v>549</v>
      </c>
      <c r="P5" s="1546" t="s">
        <v>550</v>
      </c>
    </row>
    <row r="6" spans="2:20" s="1527" customFormat="1" ht="12">
      <c r="B6" s="1547">
        <v>1</v>
      </c>
      <c r="C6" s="1548" t="s">
        <v>1653</v>
      </c>
      <c r="D6" s="1549"/>
      <c r="E6" s="1549">
        <v>3012</v>
      </c>
      <c r="F6" s="1550">
        <v>137</v>
      </c>
      <c r="G6" s="1551" t="s">
        <v>1654</v>
      </c>
      <c r="H6" s="1552" t="s">
        <v>1655</v>
      </c>
      <c r="I6" s="1553"/>
      <c r="J6" s="1554">
        <v>210</v>
      </c>
      <c r="K6" s="1555">
        <v>180</v>
      </c>
      <c r="L6" s="1555">
        <v>180</v>
      </c>
      <c r="M6" s="1555">
        <v>180</v>
      </c>
      <c r="N6" s="1555">
        <v>180</v>
      </c>
      <c r="O6" s="1555">
        <v>180</v>
      </c>
      <c r="P6" s="1556">
        <v>180</v>
      </c>
      <c r="R6" s="1536"/>
      <c r="T6" s="1557"/>
    </row>
    <row r="7" spans="2:20" s="1527" customFormat="1" ht="12">
      <c r="B7" s="1558">
        <v>2</v>
      </c>
      <c r="C7" s="1548" t="s">
        <v>1656</v>
      </c>
      <c r="D7" s="1559"/>
      <c r="E7" s="1559">
        <v>3012</v>
      </c>
      <c r="F7" s="1550">
        <v>137</v>
      </c>
      <c r="G7" s="1551" t="s">
        <v>1654</v>
      </c>
      <c r="H7" s="1552" t="s">
        <v>1657</v>
      </c>
      <c r="I7" s="1553"/>
      <c r="J7" s="1554">
        <v>210</v>
      </c>
      <c r="K7" s="1555">
        <v>180</v>
      </c>
      <c r="L7" s="1555">
        <v>180</v>
      </c>
      <c r="M7" s="1555">
        <v>180</v>
      </c>
      <c r="N7" s="1555">
        <v>180</v>
      </c>
      <c r="O7" s="1555">
        <v>180</v>
      </c>
      <c r="P7" s="1556">
        <v>180</v>
      </c>
      <c r="R7" s="1536"/>
      <c r="T7" s="1557"/>
    </row>
    <row r="8" spans="2:20" s="1527" customFormat="1" ht="12">
      <c r="B8" s="1558">
        <v>3</v>
      </c>
      <c r="C8" s="1548" t="s">
        <v>1658</v>
      </c>
      <c r="D8" s="1549"/>
      <c r="E8" s="1549">
        <v>3022</v>
      </c>
      <c r="F8" s="1550">
        <v>68</v>
      </c>
      <c r="G8" s="1551" t="s">
        <v>1659</v>
      </c>
      <c r="H8" s="1552" t="s">
        <v>1660</v>
      </c>
      <c r="I8" s="1553"/>
      <c r="J8" s="1554">
        <v>210</v>
      </c>
      <c r="K8" s="1555">
        <v>180</v>
      </c>
      <c r="L8" s="1555">
        <v>180</v>
      </c>
      <c r="M8" s="1555">
        <v>180</v>
      </c>
      <c r="N8" s="1555">
        <v>180</v>
      </c>
      <c r="O8" s="1555">
        <v>180</v>
      </c>
      <c r="P8" s="1556">
        <v>180</v>
      </c>
      <c r="R8" s="1536"/>
      <c r="T8" s="1557"/>
    </row>
    <row r="9" spans="2:20" s="1527" customFormat="1" ht="12">
      <c r="B9" s="1560">
        <v>4</v>
      </c>
      <c r="C9" s="1548" t="s">
        <v>1661</v>
      </c>
      <c r="D9" s="1549"/>
      <c r="E9" s="1549">
        <v>3015</v>
      </c>
      <c r="F9" s="1550">
        <v>90</v>
      </c>
      <c r="G9" s="1551" t="s">
        <v>1662</v>
      </c>
      <c r="H9" s="1552" t="s">
        <v>1663</v>
      </c>
      <c r="I9" s="1553"/>
      <c r="J9" s="1554">
        <v>210</v>
      </c>
      <c r="K9" s="1555">
        <v>180</v>
      </c>
      <c r="L9" s="1555">
        <v>180</v>
      </c>
      <c r="M9" s="1555">
        <v>180</v>
      </c>
      <c r="N9" s="1555">
        <v>180</v>
      </c>
      <c r="O9" s="1555">
        <v>180</v>
      </c>
      <c r="P9" s="1556">
        <v>180</v>
      </c>
      <c r="R9" s="1536"/>
      <c r="T9" s="1557"/>
    </row>
    <row r="10" spans="2:20" s="1527" customFormat="1" ht="12">
      <c r="B10" s="1560">
        <v>5</v>
      </c>
      <c r="C10" s="1548" t="s">
        <v>1664</v>
      </c>
      <c r="D10" s="1549"/>
      <c r="E10" s="1549">
        <v>3019</v>
      </c>
      <c r="F10" s="1550">
        <v>257</v>
      </c>
      <c r="G10" s="1551" t="s">
        <v>1665</v>
      </c>
      <c r="H10" s="1552">
        <f>SUM(J10:P10)</f>
        <v>1284</v>
      </c>
      <c r="I10" s="1553"/>
      <c r="J10" s="1554">
        <v>210</v>
      </c>
      <c r="K10" s="1555">
        <v>180</v>
      </c>
      <c r="L10" s="1555">
        <v>174</v>
      </c>
      <c r="M10" s="1555">
        <v>180</v>
      </c>
      <c r="N10" s="1555">
        <v>180</v>
      </c>
      <c r="O10" s="1555">
        <v>180</v>
      </c>
      <c r="P10" s="1556">
        <v>180</v>
      </c>
      <c r="R10" s="1536"/>
      <c r="T10" s="1557"/>
    </row>
    <row r="11" spans="2:20" s="1527" customFormat="1" ht="12">
      <c r="B11" s="1560">
        <v>6</v>
      </c>
      <c r="C11" s="1561" t="s">
        <v>1666</v>
      </c>
      <c r="D11" s="1562"/>
      <c r="E11" s="1562">
        <v>3022</v>
      </c>
      <c r="F11" s="1563">
        <v>68</v>
      </c>
      <c r="G11" s="1564" t="s">
        <v>1659</v>
      </c>
      <c r="H11" s="1552">
        <f>SUM(J11:P11)</f>
        <v>1262</v>
      </c>
      <c r="I11" s="1553"/>
      <c r="J11" s="1554">
        <v>210</v>
      </c>
      <c r="K11" s="1555">
        <v>180</v>
      </c>
      <c r="L11" s="1555">
        <v>180</v>
      </c>
      <c r="M11" s="1555">
        <v>180</v>
      </c>
      <c r="N11" s="1555">
        <v>180</v>
      </c>
      <c r="O11" s="1555">
        <v>180</v>
      </c>
      <c r="P11" s="1556">
        <v>152</v>
      </c>
      <c r="R11" s="1536"/>
      <c r="T11" s="1557"/>
    </row>
    <row r="12" spans="2:20" s="1527" customFormat="1" ht="12">
      <c r="B12" s="1560">
        <v>7</v>
      </c>
      <c r="C12" s="1548" t="s">
        <v>1667</v>
      </c>
      <c r="D12" s="1549"/>
      <c r="E12" s="1549">
        <v>3017</v>
      </c>
      <c r="F12" s="1550">
        <v>698</v>
      </c>
      <c r="G12" s="1551" t="s">
        <v>1668</v>
      </c>
      <c r="H12" s="1552">
        <f aca="true" t="shared" si="0" ref="H12:H42">SUM(J12:P12)</f>
        <v>1241</v>
      </c>
      <c r="I12" s="1553"/>
      <c r="J12" s="1554">
        <v>210</v>
      </c>
      <c r="K12" s="1555">
        <v>180</v>
      </c>
      <c r="L12" s="1555">
        <v>180</v>
      </c>
      <c r="M12" s="1555">
        <v>180</v>
      </c>
      <c r="N12" s="1555">
        <v>180</v>
      </c>
      <c r="O12" s="1555">
        <v>180</v>
      </c>
      <c r="P12" s="1556">
        <v>131</v>
      </c>
      <c r="R12" s="1536"/>
      <c r="T12" s="1557"/>
    </row>
    <row r="13" spans="2:20" s="1527" customFormat="1" ht="12">
      <c r="B13" s="1560">
        <v>8</v>
      </c>
      <c r="C13" s="1548" t="s">
        <v>1669</v>
      </c>
      <c r="D13" s="1549"/>
      <c r="E13" s="1549">
        <v>3022</v>
      </c>
      <c r="F13" s="1550">
        <v>612</v>
      </c>
      <c r="G13" s="1551" t="s">
        <v>1670</v>
      </c>
      <c r="H13" s="1552">
        <f t="shared" si="0"/>
        <v>1240</v>
      </c>
      <c r="I13" s="1553"/>
      <c r="J13" s="1554">
        <v>210</v>
      </c>
      <c r="K13" s="1555">
        <v>180</v>
      </c>
      <c r="L13" s="1555">
        <v>180</v>
      </c>
      <c r="M13" s="1555">
        <v>130</v>
      </c>
      <c r="N13" s="1555">
        <v>180</v>
      </c>
      <c r="O13" s="1555">
        <v>180</v>
      </c>
      <c r="P13" s="1556">
        <v>180</v>
      </c>
      <c r="R13" s="1536"/>
      <c r="T13" s="1557"/>
    </row>
    <row r="14" spans="2:20" s="1527" customFormat="1" ht="12">
      <c r="B14" s="1560">
        <v>9</v>
      </c>
      <c r="C14" s="1565" t="s">
        <v>1671</v>
      </c>
      <c r="D14" s="1549"/>
      <c r="E14" s="1549">
        <v>3015</v>
      </c>
      <c r="F14" s="1550">
        <v>90</v>
      </c>
      <c r="G14" s="1551" t="s">
        <v>1662</v>
      </c>
      <c r="H14" s="1552">
        <f t="shared" si="0"/>
        <v>1234</v>
      </c>
      <c r="I14" s="1553"/>
      <c r="J14" s="1554">
        <v>154</v>
      </c>
      <c r="K14" s="1555">
        <v>180</v>
      </c>
      <c r="L14" s="1555">
        <v>180</v>
      </c>
      <c r="M14" s="1555">
        <v>180</v>
      </c>
      <c r="N14" s="1555">
        <v>180</v>
      </c>
      <c r="O14" s="1555">
        <v>180</v>
      </c>
      <c r="P14" s="1556">
        <v>180</v>
      </c>
      <c r="R14" s="1536"/>
      <c r="T14" s="1557"/>
    </row>
    <row r="15" spans="2:20" s="1527" customFormat="1" ht="12">
      <c r="B15" s="1560">
        <v>10</v>
      </c>
      <c r="C15" s="1548" t="s">
        <v>1672</v>
      </c>
      <c r="D15" s="1549"/>
      <c r="E15" s="1549">
        <v>3015</v>
      </c>
      <c r="F15" s="1550">
        <v>90</v>
      </c>
      <c r="G15" s="1551" t="s">
        <v>1662</v>
      </c>
      <c r="H15" s="1552">
        <f t="shared" si="0"/>
        <v>1229</v>
      </c>
      <c r="I15" s="1553"/>
      <c r="J15" s="1554">
        <v>210</v>
      </c>
      <c r="K15" s="1555">
        <v>180</v>
      </c>
      <c r="L15" s="1555">
        <v>119</v>
      </c>
      <c r="M15" s="1555">
        <v>180</v>
      </c>
      <c r="N15" s="1555">
        <v>180</v>
      </c>
      <c r="O15" s="1555">
        <v>180</v>
      </c>
      <c r="P15" s="1556">
        <v>180</v>
      </c>
      <c r="R15" s="1536"/>
      <c r="T15" s="1557"/>
    </row>
    <row r="16" spans="2:20" s="1527" customFormat="1" ht="12">
      <c r="B16" s="1560">
        <v>11</v>
      </c>
      <c r="C16" s="1548" t="s">
        <v>1673</v>
      </c>
      <c r="D16" s="1549"/>
      <c r="E16" s="1559">
        <v>3014</v>
      </c>
      <c r="F16" s="1550">
        <v>622</v>
      </c>
      <c r="G16" s="1551" t="s">
        <v>1674</v>
      </c>
      <c r="H16" s="1552">
        <f t="shared" si="0"/>
        <v>1225</v>
      </c>
      <c r="I16" s="1553"/>
      <c r="J16" s="1554">
        <v>160</v>
      </c>
      <c r="K16" s="1555">
        <v>180</v>
      </c>
      <c r="L16" s="1555">
        <v>180</v>
      </c>
      <c r="M16" s="1555">
        <v>180</v>
      </c>
      <c r="N16" s="1555">
        <v>180</v>
      </c>
      <c r="O16" s="1555">
        <v>180</v>
      </c>
      <c r="P16" s="1556">
        <v>165</v>
      </c>
      <c r="R16" s="1536"/>
      <c r="T16" s="1557"/>
    </row>
    <row r="17" spans="2:20" s="1527" customFormat="1" ht="12">
      <c r="B17" s="1560">
        <v>12</v>
      </c>
      <c r="C17" s="1548" t="s">
        <v>1675</v>
      </c>
      <c r="D17" s="1549"/>
      <c r="E17" s="1549">
        <v>3014</v>
      </c>
      <c r="F17" s="1550">
        <v>50</v>
      </c>
      <c r="G17" s="1551" t="s">
        <v>1676</v>
      </c>
      <c r="H17" s="1552">
        <f t="shared" si="0"/>
        <v>1218</v>
      </c>
      <c r="I17" s="1553"/>
      <c r="J17" s="1554">
        <v>210</v>
      </c>
      <c r="K17" s="1555">
        <v>180</v>
      </c>
      <c r="L17" s="1555">
        <v>180</v>
      </c>
      <c r="M17" s="1555">
        <v>180</v>
      </c>
      <c r="N17" s="1555">
        <v>180</v>
      </c>
      <c r="O17" s="1555">
        <v>180</v>
      </c>
      <c r="P17" s="1556">
        <v>108</v>
      </c>
      <c r="R17" s="1536"/>
      <c r="T17" s="1557"/>
    </row>
    <row r="18" spans="2:20" s="1527" customFormat="1" ht="12">
      <c r="B18" s="1560">
        <v>13</v>
      </c>
      <c r="C18" s="1565" t="s">
        <v>1677</v>
      </c>
      <c r="D18" s="1549"/>
      <c r="E18" s="1549">
        <v>3019</v>
      </c>
      <c r="F18" s="1550">
        <v>48</v>
      </c>
      <c r="G18" s="1551" t="s">
        <v>1678</v>
      </c>
      <c r="H18" s="1552">
        <f t="shared" si="0"/>
        <v>1216</v>
      </c>
      <c r="I18" s="1553"/>
      <c r="J18" s="1554">
        <v>210</v>
      </c>
      <c r="K18" s="1555">
        <v>180</v>
      </c>
      <c r="L18" s="1555">
        <v>180</v>
      </c>
      <c r="M18" s="1555">
        <v>180</v>
      </c>
      <c r="N18" s="1555">
        <v>180</v>
      </c>
      <c r="O18" s="1555">
        <v>106</v>
      </c>
      <c r="P18" s="1556">
        <v>180</v>
      </c>
      <c r="R18" s="1536"/>
      <c r="T18" s="1557"/>
    </row>
    <row r="19" spans="2:20" s="1527" customFormat="1" ht="12">
      <c r="B19" s="1560">
        <v>14</v>
      </c>
      <c r="C19" s="1548" t="s">
        <v>1679</v>
      </c>
      <c r="D19" s="1549"/>
      <c r="E19" s="1549">
        <v>3022</v>
      </c>
      <c r="F19" s="1550">
        <v>612</v>
      </c>
      <c r="G19" s="1551" t="s">
        <v>1670</v>
      </c>
      <c r="H19" s="1552">
        <f t="shared" si="0"/>
        <v>1215</v>
      </c>
      <c r="I19" s="1553"/>
      <c r="J19" s="1554">
        <v>210</v>
      </c>
      <c r="K19" s="1555">
        <v>105</v>
      </c>
      <c r="L19" s="1555">
        <v>180</v>
      </c>
      <c r="M19" s="1555">
        <v>180</v>
      </c>
      <c r="N19" s="1555">
        <v>180</v>
      </c>
      <c r="O19" s="1555">
        <v>180</v>
      </c>
      <c r="P19" s="1556">
        <v>180</v>
      </c>
      <c r="R19" s="1536"/>
      <c r="T19" s="1557"/>
    </row>
    <row r="20" spans="2:20" s="1527" customFormat="1" ht="12">
      <c r="B20" s="1560">
        <v>15</v>
      </c>
      <c r="C20" s="1548" t="s">
        <v>1680</v>
      </c>
      <c r="D20" s="1549"/>
      <c r="E20" s="1549">
        <v>3022</v>
      </c>
      <c r="F20" s="1550">
        <v>612</v>
      </c>
      <c r="G20" s="1551" t="s">
        <v>1670</v>
      </c>
      <c r="H20" s="1552">
        <f t="shared" si="0"/>
        <v>1204</v>
      </c>
      <c r="I20" s="1553"/>
      <c r="J20" s="1554">
        <v>210</v>
      </c>
      <c r="K20" s="1555">
        <v>180</v>
      </c>
      <c r="L20" s="1555">
        <v>180</v>
      </c>
      <c r="M20" s="1555">
        <v>180</v>
      </c>
      <c r="N20" s="1555">
        <v>94</v>
      </c>
      <c r="O20" s="1555">
        <v>180</v>
      </c>
      <c r="P20" s="1556">
        <v>180</v>
      </c>
      <c r="R20" s="1536"/>
      <c r="T20" s="1557"/>
    </row>
    <row r="21" spans="2:20" s="1527" customFormat="1" ht="12">
      <c r="B21" s="1560">
        <v>16</v>
      </c>
      <c r="C21" s="1548" t="s">
        <v>1681</v>
      </c>
      <c r="D21" s="1549"/>
      <c r="E21" s="1549">
        <v>3017</v>
      </c>
      <c r="F21" s="1550">
        <v>698</v>
      </c>
      <c r="G21" s="1551" t="s">
        <v>1668</v>
      </c>
      <c r="H21" s="1552">
        <f t="shared" si="0"/>
        <v>1188</v>
      </c>
      <c r="I21" s="1553"/>
      <c r="J21" s="1554">
        <v>210</v>
      </c>
      <c r="K21" s="1555">
        <v>160</v>
      </c>
      <c r="L21" s="1555">
        <v>180</v>
      </c>
      <c r="M21" s="1555">
        <v>122</v>
      </c>
      <c r="N21" s="1555">
        <v>156</v>
      </c>
      <c r="O21" s="1555">
        <v>180</v>
      </c>
      <c r="P21" s="1556">
        <v>180</v>
      </c>
      <c r="R21" s="1536"/>
      <c r="T21" s="1557"/>
    </row>
    <row r="22" spans="2:20" s="1527" customFormat="1" ht="12">
      <c r="B22" s="1560">
        <v>17</v>
      </c>
      <c r="C22" s="1548" t="s">
        <v>1682</v>
      </c>
      <c r="D22" s="1549"/>
      <c r="E22" s="1549">
        <v>3021</v>
      </c>
      <c r="F22" s="1550">
        <v>315</v>
      </c>
      <c r="G22" s="1551" t="s">
        <v>1683</v>
      </c>
      <c r="H22" s="1552">
        <f t="shared" si="0"/>
        <v>1182</v>
      </c>
      <c r="I22" s="1553"/>
      <c r="J22" s="1554">
        <v>210</v>
      </c>
      <c r="K22" s="1555">
        <v>180</v>
      </c>
      <c r="L22" s="1555">
        <v>180</v>
      </c>
      <c r="M22" s="1555">
        <v>159</v>
      </c>
      <c r="N22" s="1555">
        <v>158</v>
      </c>
      <c r="O22" s="1555">
        <v>115</v>
      </c>
      <c r="P22" s="1556">
        <v>180</v>
      </c>
      <c r="R22" s="1536"/>
      <c r="T22" s="1557"/>
    </row>
    <row r="23" spans="2:20" s="1527" customFormat="1" ht="12">
      <c r="B23" s="1560">
        <v>18</v>
      </c>
      <c r="C23" s="1548" t="s">
        <v>1684</v>
      </c>
      <c r="D23" s="1549"/>
      <c r="E23" s="1549">
        <v>3006</v>
      </c>
      <c r="F23" s="1550">
        <v>107</v>
      </c>
      <c r="G23" s="1551" t="s">
        <v>1685</v>
      </c>
      <c r="H23" s="1552">
        <f t="shared" si="0"/>
        <v>1156</v>
      </c>
      <c r="I23" s="1553"/>
      <c r="J23" s="1554">
        <v>210</v>
      </c>
      <c r="K23" s="1555">
        <v>180</v>
      </c>
      <c r="L23" s="1555">
        <v>180</v>
      </c>
      <c r="M23" s="1555">
        <v>122</v>
      </c>
      <c r="N23" s="1555">
        <v>104</v>
      </c>
      <c r="O23" s="1555">
        <v>180</v>
      </c>
      <c r="P23" s="1556">
        <v>180</v>
      </c>
      <c r="R23" s="1536"/>
      <c r="T23" s="1557"/>
    </row>
    <row r="24" spans="2:20" s="1527" customFormat="1" ht="12">
      <c r="B24" s="1560">
        <v>19</v>
      </c>
      <c r="C24" s="1548" t="s">
        <v>1686</v>
      </c>
      <c r="D24" s="1549"/>
      <c r="E24" s="1549">
        <v>3006</v>
      </c>
      <c r="F24" s="1550">
        <v>107</v>
      </c>
      <c r="G24" s="1551" t="s">
        <v>1685</v>
      </c>
      <c r="H24" s="1552">
        <f t="shared" si="0"/>
        <v>1143</v>
      </c>
      <c r="I24" s="1553"/>
      <c r="J24" s="1554">
        <v>210</v>
      </c>
      <c r="K24" s="1555">
        <v>107</v>
      </c>
      <c r="L24" s="1555">
        <v>180</v>
      </c>
      <c r="M24" s="1555">
        <v>180</v>
      </c>
      <c r="N24" s="1555">
        <v>129</v>
      </c>
      <c r="O24" s="1555">
        <v>180</v>
      </c>
      <c r="P24" s="1556">
        <v>157</v>
      </c>
      <c r="R24" s="1536"/>
      <c r="T24" s="1557"/>
    </row>
    <row r="25" spans="2:20" s="1527" customFormat="1" ht="12">
      <c r="B25" s="1560">
        <v>20</v>
      </c>
      <c r="C25" s="1548" t="s">
        <v>1687</v>
      </c>
      <c r="D25" s="1559"/>
      <c r="E25" s="1549">
        <v>3016</v>
      </c>
      <c r="F25" s="1550">
        <v>243</v>
      </c>
      <c r="G25" s="1551" t="s">
        <v>1688</v>
      </c>
      <c r="H25" s="1552">
        <f t="shared" si="0"/>
        <v>1132</v>
      </c>
      <c r="I25" s="1553"/>
      <c r="J25" s="1554">
        <v>210</v>
      </c>
      <c r="K25" s="1555">
        <v>155</v>
      </c>
      <c r="L25" s="1555">
        <v>180</v>
      </c>
      <c r="M25" s="1555">
        <v>180</v>
      </c>
      <c r="N25" s="1555">
        <v>180</v>
      </c>
      <c r="O25" s="1555">
        <v>180</v>
      </c>
      <c r="P25" s="1556">
        <v>47</v>
      </c>
      <c r="R25" s="1536"/>
      <c r="T25" s="1557"/>
    </row>
    <row r="26" spans="2:20" s="1527" customFormat="1" ht="12">
      <c r="B26" s="1560">
        <v>21</v>
      </c>
      <c r="C26" s="1548" t="s">
        <v>1689</v>
      </c>
      <c r="D26" s="1549"/>
      <c r="E26" s="1549">
        <v>3014</v>
      </c>
      <c r="F26" s="1550">
        <v>50</v>
      </c>
      <c r="G26" s="1551" t="s">
        <v>1676</v>
      </c>
      <c r="H26" s="1552">
        <f t="shared" si="0"/>
        <v>1086</v>
      </c>
      <c r="I26" s="1553"/>
      <c r="J26" s="1554">
        <v>155</v>
      </c>
      <c r="K26" s="1555">
        <v>180</v>
      </c>
      <c r="L26" s="1555">
        <v>180</v>
      </c>
      <c r="M26" s="1555">
        <v>180</v>
      </c>
      <c r="N26" s="1555">
        <v>66</v>
      </c>
      <c r="O26" s="1555">
        <v>180</v>
      </c>
      <c r="P26" s="1556">
        <v>145</v>
      </c>
      <c r="R26" s="1536"/>
      <c r="T26" s="1557"/>
    </row>
    <row r="27" spans="2:20" s="1527" customFormat="1" ht="12">
      <c r="B27" s="1560">
        <v>22</v>
      </c>
      <c r="C27" s="1548" t="s">
        <v>1690</v>
      </c>
      <c r="D27" s="1549"/>
      <c r="E27" s="1549">
        <v>3016</v>
      </c>
      <c r="F27" s="1550">
        <v>243</v>
      </c>
      <c r="G27" s="1566" t="s">
        <v>1688</v>
      </c>
      <c r="H27" s="1552">
        <f t="shared" si="0"/>
        <v>1083</v>
      </c>
      <c r="I27" s="1553"/>
      <c r="J27" s="1554">
        <v>145</v>
      </c>
      <c r="K27" s="1555">
        <v>180</v>
      </c>
      <c r="L27" s="1555">
        <v>180</v>
      </c>
      <c r="M27" s="1555">
        <v>136</v>
      </c>
      <c r="N27" s="1555">
        <v>180</v>
      </c>
      <c r="O27" s="1555">
        <v>180</v>
      </c>
      <c r="P27" s="1556">
        <v>82</v>
      </c>
      <c r="R27" s="1536"/>
      <c r="T27" s="1557"/>
    </row>
    <row r="28" spans="2:20" s="1527" customFormat="1" ht="12">
      <c r="B28" s="1560">
        <v>23</v>
      </c>
      <c r="C28" s="1567" t="s">
        <v>1691</v>
      </c>
      <c r="D28" s="1549"/>
      <c r="E28" s="1549">
        <v>3015</v>
      </c>
      <c r="F28" s="1550">
        <v>90</v>
      </c>
      <c r="G28" s="1551" t="s">
        <v>1662</v>
      </c>
      <c r="H28" s="1552">
        <f t="shared" si="0"/>
        <v>1080</v>
      </c>
      <c r="I28" s="1553"/>
      <c r="J28" s="1554">
        <v>210</v>
      </c>
      <c r="K28" s="1555">
        <v>180</v>
      </c>
      <c r="L28" s="1555">
        <v>180</v>
      </c>
      <c r="M28" s="1555">
        <v>180</v>
      </c>
      <c r="N28" s="1555">
        <v>27</v>
      </c>
      <c r="O28" s="1555">
        <v>123</v>
      </c>
      <c r="P28" s="1556">
        <v>180</v>
      </c>
      <c r="R28" s="1536"/>
      <c r="T28" s="1557"/>
    </row>
    <row r="29" spans="2:20" s="1527" customFormat="1" ht="12">
      <c r="B29" s="1560">
        <v>24</v>
      </c>
      <c r="C29" s="1568" t="s">
        <v>1692</v>
      </c>
      <c r="D29" s="1549"/>
      <c r="E29" s="1549">
        <v>3019</v>
      </c>
      <c r="F29" s="1550">
        <v>257</v>
      </c>
      <c r="G29" s="1568" t="s">
        <v>1665</v>
      </c>
      <c r="H29" s="1552">
        <f t="shared" si="0"/>
        <v>1066</v>
      </c>
      <c r="I29" s="1553"/>
      <c r="J29" s="1554">
        <v>210</v>
      </c>
      <c r="K29" s="1555">
        <v>180</v>
      </c>
      <c r="L29" s="1555">
        <v>180</v>
      </c>
      <c r="M29" s="1555">
        <v>112</v>
      </c>
      <c r="N29" s="1555">
        <v>24</v>
      </c>
      <c r="O29" s="1555">
        <v>180</v>
      </c>
      <c r="P29" s="1556">
        <v>180</v>
      </c>
      <c r="R29" s="1536"/>
      <c r="T29" s="1557"/>
    </row>
    <row r="30" spans="2:20" s="1527" customFormat="1" ht="12">
      <c r="B30" s="1560">
        <v>25</v>
      </c>
      <c r="C30" s="1548" t="s">
        <v>1693</v>
      </c>
      <c r="D30" s="1549"/>
      <c r="E30" s="1559">
        <v>3019</v>
      </c>
      <c r="F30" s="1550">
        <v>77</v>
      </c>
      <c r="G30" s="1551" t="s">
        <v>1694</v>
      </c>
      <c r="H30" s="1552">
        <f t="shared" si="0"/>
        <v>1060</v>
      </c>
      <c r="I30" s="1553"/>
      <c r="J30" s="1554">
        <v>195</v>
      </c>
      <c r="K30" s="1555">
        <v>180</v>
      </c>
      <c r="L30" s="1555">
        <v>180</v>
      </c>
      <c r="M30" s="1555">
        <v>145</v>
      </c>
      <c r="N30" s="1555">
        <v>180</v>
      </c>
      <c r="O30" s="1555">
        <v>180</v>
      </c>
      <c r="P30" s="1556">
        <v>0</v>
      </c>
      <c r="R30" s="1536"/>
      <c r="T30" s="1557"/>
    </row>
    <row r="31" spans="2:20" s="1527" customFormat="1" ht="12">
      <c r="B31" s="1560">
        <v>26</v>
      </c>
      <c r="C31" s="1561" t="s">
        <v>1695</v>
      </c>
      <c r="D31" s="1549"/>
      <c r="E31" s="1549">
        <v>3021</v>
      </c>
      <c r="F31" s="1550">
        <v>973</v>
      </c>
      <c r="G31" s="1564" t="s">
        <v>1696</v>
      </c>
      <c r="H31" s="1552">
        <f t="shared" si="0"/>
        <v>1020</v>
      </c>
      <c r="I31" s="1553"/>
      <c r="J31" s="1554">
        <v>164</v>
      </c>
      <c r="K31" s="1555">
        <v>141</v>
      </c>
      <c r="L31" s="1555">
        <v>180</v>
      </c>
      <c r="M31" s="1555">
        <v>180</v>
      </c>
      <c r="N31" s="1555">
        <v>89</v>
      </c>
      <c r="O31" s="1555">
        <v>180</v>
      </c>
      <c r="P31" s="1556">
        <v>86</v>
      </c>
      <c r="R31" s="1536"/>
      <c r="T31" s="1557"/>
    </row>
    <row r="32" spans="2:20" s="1527" customFormat="1" ht="12">
      <c r="B32" s="1560">
        <v>27</v>
      </c>
      <c r="C32" s="1548" t="s">
        <v>1697</v>
      </c>
      <c r="D32" s="1549"/>
      <c r="E32" s="1549">
        <v>3013</v>
      </c>
      <c r="F32" s="1550">
        <v>574</v>
      </c>
      <c r="G32" s="1551" t="s">
        <v>1698</v>
      </c>
      <c r="H32" s="1552">
        <f t="shared" si="0"/>
        <v>1017</v>
      </c>
      <c r="I32" s="1553"/>
      <c r="J32" s="1554">
        <v>112</v>
      </c>
      <c r="K32" s="1555">
        <v>180</v>
      </c>
      <c r="L32" s="1555">
        <v>180</v>
      </c>
      <c r="M32" s="1555">
        <v>180</v>
      </c>
      <c r="N32" s="1555">
        <v>180</v>
      </c>
      <c r="O32" s="1555">
        <v>131</v>
      </c>
      <c r="P32" s="1556">
        <v>54</v>
      </c>
      <c r="R32" s="1536"/>
      <c r="T32" s="1557"/>
    </row>
    <row r="33" spans="2:20" s="1527" customFormat="1" ht="12">
      <c r="B33" s="1560">
        <v>28</v>
      </c>
      <c r="C33" s="1536" t="s">
        <v>1514</v>
      </c>
      <c r="D33" s="1569"/>
      <c r="E33" s="1569">
        <v>3017</v>
      </c>
      <c r="F33" s="1570">
        <v>698</v>
      </c>
      <c r="G33" s="1571" t="s">
        <v>1668</v>
      </c>
      <c r="H33" s="1552">
        <f t="shared" si="0"/>
        <v>998</v>
      </c>
      <c r="I33" s="1553"/>
      <c r="J33" s="1554">
        <v>130</v>
      </c>
      <c r="K33" s="1555">
        <v>58</v>
      </c>
      <c r="L33" s="1555">
        <v>180</v>
      </c>
      <c r="M33" s="1555">
        <v>90</v>
      </c>
      <c r="N33" s="1555">
        <v>180</v>
      </c>
      <c r="O33" s="1555">
        <v>180</v>
      </c>
      <c r="P33" s="1556">
        <v>180</v>
      </c>
      <c r="R33" s="1536"/>
      <c r="T33" s="1557"/>
    </row>
    <row r="34" spans="2:20" s="1527" customFormat="1" ht="12">
      <c r="B34" s="1560">
        <v>29</v>
      </c>
      <c r="C34" s="1548" t="s">
        <v>1699</v>
      </c>
      <c r="D34" s="1549"/>
      <c r="E34" s="1549">
        <v>3019</v>
      </c>
      <c r="F34" s="1550">
        <v>48</v>
      </c>
      <c r="G34" s="1551" t="s">
        <v>1678</v>
      </c>
      <c r="H34" s="1552">
        <f t="shared" si="0"/>
        <v>990</v>
      </c>
      <c r="I34" s="1553"/>
      <c r="J34" s="1554">
        <v>159</v>
      </c>
      <c r="K34" s="1555">
        <v>162</v>
      </c>
      <c r="L34" s="1555">
        <v>180</v>
      </c>
      <c r="M34" s="1555">
        <v>180</v>
      </c>
      <c r="N34" s="1555">
        <v>74</v>
      </c>
      <c r="O34" s="1555">
        <v>55</v>
      </c>
      <c r="P34" s="1556">
        <v>180</v>
      </c>
      <c r="R34" s="1536"/>
      <c r="T34" s="1557"/>
    </row>
    <row r="35" spans="2:20" s="1527" customFormat="1" ht="12">
      <c r="B35" s="1560">
        <v>30</v>
      </c>
      <c r="C35" s="1548" t="s">
        <v>1700</v>
      </c>
      <c r="D35" s="1549"/>
      <c r="E35" s="1549">
        <v>3012</v>
      </c>
      <c r="F35" s="1550">
        <v>137</v>
      </c>
      <c r="G35" s="1551" t="s">
        <v>1654</v>
      </c>
      <c r="H35" s="1552">
        <f t="shared" si="0"/>
        <v>966</v>
      </c>
      <c r="I35" s="1553"/>
      <c r="J35" s="1554">
        <v>166</v>
      </c>
      <c r="K35" s="1555">
        <v>180</v>
      </c>
      <c r="L35" s="1555">
        <v>59</v>
      </c>
      <c r="M35" s="1555">
        <v>180</v>
      </c>
      <c r="N35" s="1555">
        <v>65</v>
      </c>
      <c r="O35" s="1555">
        <v>136</v>
      </c>
      <c r="P35" s="1556">
        <v>180</v>
      </c>
      <c r="R35" s="1536"/>
      <c r="T35" s="1557"/>
    </row>
    <row r="36" spans="2:20" s="1527" customFormat="1" ht="12">
      <c r="B36" s="1560">
        <v>31</v>
      </c>
      <c r="C36" s="1572" t="s">
        <v>1701</v>
      </c>
      <c r="D36" s="1573"/>
      <c r="E36" s="1573">
        <v>3022</v>
      </c>
      <c r="F36" s="1574">
        <v>162</v>
      </c>
      <c r="G36" s="1575" t="s">
        <v>1670</v>
      </c>
      <c r="H36" s="1552">
        <f t="shared" si="0"/>
        <v>955</v>
      </c>
      <c r="I36" s="1553"/>
      <c r="J36" s="1554">
        <v>158</v>
      </c>
      <c r="K36" s="1555">
        <v>180</v>
      </c>
      <c r="L36" s="1555">
        <v>180</v>
      </c>
      <c r="M36" s="1555">
        <v>180</v>
      </c>
      <c r="N36" s="1555">
        <v>50</v>
      </c>
      <c r="O36" s="1555">
        <v>180</v>
      </c>
      <c r="P36" s="1556">
        <v>27</v>
      </c>
      <c r="R36" s="1536"/>
      <c r="T36" s="1557"/>
    </row>
    <row r="37" spans="2:20" s="1527" customFormat="1" ht="12">
      <c r="B37" s="1560">
        <v>32</v>
      </c>
      <c r="C37" s="1576" t="s">
        <v>1702</v>
      </c>
      <c r="D37" s="1549"/>
      <c r="E37" s="1549">
        <v>3013</v>
      </c>
      <c r="F37" s="1577">
        <v>574</v>
      </c>
      <c r="G37" s="1578" t="s">
        <v>1703</v>
      </c>
      <c r="H37" s="1552">
        <f t="shared" si="0"/>
        <v>913</v>
      </c>
      <c r="I37" s="1579"/>
      <c r="J37" s="1554">
        <v>81</v>
      </c>
      <c r="K37" s="1555">
        <v>58</v>
      </c>
      <c r="L37" s="1555">
        <v>71</v>
      </c>
      <c r="M37" s="1555">
        <v>163</v>
      </c>
      <c r="N37" s="1555">
        <v>180</v>
      </c>
      <c r="O37" s="1555">
        <v>180</v>
      </c>
      <c r="P37" s="1556">
        <v>180</v>
      </c>
      <c r="R37" s="1536"/>
      <c r="T37" s="1557"/>
    </row>
    <row r="38" spans="2:20" s="1527" customFormat="1" ht="13.5" customHeight="1">
      <c r="B38" s="1560">
        <v>33</v>
      </c>
      <c r="C38" s="1576" t="s">
        <v>1704</v>
      </c>
      <c r="D38" s="1549"/>
      <c r="E38" s="1549">
        <v>3019</v>
      </c>
      <c r="F38" s="1577">
        <v>57</v>
      </c>
      <c r="G38" s="1578" t="s">
        <v>1705</v>
      </c>
      <c r="H38" s="1552">
        <f t="shared" si="0"/>
        <v>895</v>
      </c>
      <c r="I38" s="1580"/>
      <c r="J38" s="1554">
        <v>210</v>
      </c>
      <c r="K38" s="1555">
        <v>79</v>
      </c>
      <c r="L38" s="1555">
        <v>180</v>
      </c>
      <c r="M38" s="1555">
        <v>66</v>
      </c>
      <c r="N38" s="1555">
        <v>0</v>
      </c>
      <c r="O38" s="1555">
        <v>180</v>
      </c>
      <c r="P38" s="1556">
        <v>180</v>
      </c>
      <c r="R38" s="1536"/>
      <c r="T38" s="1557"/>
    </row>
    <row r="39" spans="2:20" s="1527" customFormat="1" ht="13.5" customHeight="1">
      <c r="B39" s="1560">
        <v>34</v>
      </c>
      <c r="C39" s="1548" t="s">
        <v>1706</v>
      </c>
      <c r="D39" s="1549"/>
      <c r="E39" s="1549">
        <v>3019</v>
      </c>
      <c r="F39" s="1550">
        <v>77</v>
      </c>
      <c r="G39" s="1578" t="s">
        <v>1694</v>
      </c>
      <c r="H39" s="1552">
        <f t="shared" si="0"/>
        <v>798</v>
      </c>
      <c r="I39" s="1580"/>
      <c r="J39" s="1554">
        <v>210</v>
      </c>
      <c r="K39" s="1555">
        <v>180</v>
      </c>
      <c r="L39" s="1555">
        <v>180</v>
      </c>
      <c r="M39" s="1555">
        <v>111</v>
      </c>
      <c r="N39" s="1555">
        <v>37</v>
      </c>
      <c r="O39" s="1555">
        <v>80</v>
      </c>
      <c r="P39" s="1556">
        <v>0</v>
      </c>
      <c r="R39" s="1536"/>
      <c r="T39" s="1557"/>
    </row>
    <row r="40" spans="2:20" s="1527" customFormat="1" ht="13.5" customHeight="1">
      <c r="B40" s="1560">
        <v>35</v>
      </c>
      <c r="C40" s="1548" t="s">
        <v>1543</v>
      </c>
      <c r="D40" s="1549"/>
      <c r="E40" s="1549">
        <v>3017</v>
      </c>
      <c r="F40" s="1550">
        <v>698</v>
      </c>
      <c r="G40" s="1566" t="s">
        <v>1668</v>
      </c>
      <c r="H40" s="1552">
        <f t="shared" si="0"/>
        <v>771</v>
      </c>
      <c r="I40" s="1580"/>
      <c r="J40" s="1554">
        <v>146</v>
      </c>
      <c r="K40" s="1555">
        <v>180</v>
      </c>
      <c r="L40" s="1555">
        <v>65</v>
      </c>
      <c r="M40" s="1555">
        <v>123</v>
      </c>
      <c r="N40" s="1555">
        <v>26</v>
      </c>
      <c r="O40" s="1555">
        <v>51</v>
      </c>
      <c r="P40" s="1556">
        <v>180</v>
      </c>
      <c r="R40" s="1536"/>
      <c r="T40" s="1557"/>
    </row>
    <row r="41" spans="2:20" s="1527" customFormat="1" ht="13.5" customHeight="1">
      <c r="B41" s="1560">
        <v>36</v>
      </c>
      <c r="C41" s="1548" t="s">
        <v>1707</v>
      </c>
      <c r="D41" s="1549"/>
      <c r="E41" s="1549">
        <v>3013</v>
      </c>
      <c r="F41" s="1550">
        <v>574</v>
      </c>
      <c r="G41" s="1578" t="s">
        <v>1698</v>
      </c>
      <c r="H41" s="1552">
        <f t="shared" si="0"/>
        <v>767</v>
      </c>
      <c r="I41" s="1580"/>
      <c r="J41" s="1554">
        <v>92</v>
      </c>
      <c r="K41" s="1555">
        <v>63</v>
      </c>
      <c r="L41" s="1555">
        <v>71</v>
      </c>
      <c r="M41" s="1555">
        <v>180</v>
      </c>
      <c r="N41" s="1555">
        <v>117</v>
      </c>
      <c r="O41" s="1555">
        <v>64</v>
      </c>
      <c r="P41" s="1556">
        <v>180</v>
      </c>
      <c r="R41" s="1536"/>
      <c r="T41" s="1557"/>
    </row>
    <row r="42" spans="2:20" s="1527" customFormat="1" ht="13.5" customHeight="1" thickBot="1">
      <c r="B42" s="1581">
        <v>37</v>
      </c>
      <c r="C42" s="1582" t="s">
        <v>1708</v>
      </c>
      <c r="D42" s="1583"/>
      <c r="E42" s="1584">
        <v>3016</v>
      </c>
      <c r="F42" s="1585">
        <v>243</v>
      </c>
      <c r="G42" s="1586" t="s">
        <v>1688</v>
      </c>
      <c r="H42" s="1587">
        <f t="shared" si="0"/>
        <v>448</v>
      </c>
      <c r="I42" s="1580"/>
      <c r="J42" s="1588">
        <v>210</v>
      </c>
      <c r="K42" s="1589">
        <v>180</v>
      </c>
      <c r="L42" s="1589">
        <v>58</v>
      </c>
      <c r="M42" s="1589">
        <v>0</v>
      </c>
      <c r="N42" s="1589">
        <v>0</v>
      </c>
      <c r="O42" s="1589">
        <v>0</v>
      </c>
      <c r="P42" s="1590">
        <v>0</v>
      </c>
      <c r="R42" s="1536"/>
      <c r="T42" s="1557"/>
    </row>
    <row r="43" spans="2:20" s="1527" customFormat="1" ht="24.75" customHeight="1">
      <c r="B43" s="1591"/>
      <c r="C43" s="1592"/>
      <c r="D43" s="1580"/>
      <c r="E43" s="1580"/>
      <c r="F43" s="1593"/>
      <c r="G43" s="1592"/>
      <c r="H43" s="1594"/>
      <c r="I43" s="1580"/>
      <c r="J43" s="1595"/>
      <c r="K43" s="1596"/>
      <c r="L43" s="1595"/>
      <c r="M43" s="1595"/>
      <c r="N43" s="1595"/>
      <c r="O43" s="1595"/>
      <c r="P43" s="1595"/>
      <c r="R43" s="1536"/>
      <c r="T43" s="1557"/>
    </row>
    <row r="44" spans="2:20" s="1527" customFormat="1" ht="18" thickBot="1">
      <c r="B44" s="1528" t="s">
        <v>1709</v>
      </c>
      <c r="C44" s="1597"/>
      <c r="D44" s="1598"/>
      <c r="E44" s="1599"/>
      <c r="F44" s="1600"/>
      <c r="G44" s="1601"/>
      <c r="H44" s="1534"/>
      <c r="I44" s="1534"/>
      <c r="J44" s="1535"/>
      <c r="K44" s="1535"/>
      <c r="L44" s="1535"/>
      <c r="M44" s="1535"/>
      <c r="N44" s="1535"/>
      <c r="O44" s="1536"/>
      <c r="P44" s="1536"/>
      <c r="R44" s="1536"/>
      <c r="T44" s="1557"/>
    </row>
    <row r="45" spans="2:20" s="1527" customFormat="1" ht="24.75" customHeight="1" thickBot="1">
      <c r="B45" s="1537" t="s">
        <v>335</v>
      </c>
      <c r="C45" s="1538" t="s">
        <v>336</v>
      </c>
      <c r="D45" s="1539" t="s">
        <v>592</v>
      </c>
      <c r="E45" s="1539" t="s">
        <v>455</v>
      </c>
      <c r="F45" s="1540" t="s">
        <v>1651</v>
      </c>
      <c r="G45" s="1541" t="s">
        <v>339</v>
      </c>
      <c r="H45" s="1542" t="s">
        <v>340</v>
      </c>
      <c r="I45" s="1543"/>
      <c r="J45" s="1602" t="s">
        <v>341</v>
      </c>
      <c r="K45" s="1603" t="s">
        <v>1652</v>
      </c>
      <c r="L45" s="1603" t="s">
        <v>344</v>
      </c>
      <c r="M45" s="1603" t="s">
        <v>547</v>
      </c>
      <c r="N45" s="1603" t="s">
        <v>548</v>
      </c>
      <c r="O45" s="1603" t="s">
        <v>549</v>
      </c>
      <c r="P45" s="1604" t="s">
        <v>550</v>
      </c>
      <c r="T45" s="1557"/>
    </row>
    <row r="46" spans="2:20" s="1527" customFormat="1" ht="12">
      <c r="B46" s="1558">
        <v>1</v>
      </c>
      <c r="C46" s="1605" t="s">
        <v>1710</v>
      </c>
      <c r="D46" s="1606" t="s">
        <v>353</v>
      </c>
      <c r="E46" s="1549">
        <v>3014</v>
      </c>
      <c r="F46" s="1577">
        <v>622</v>
      </c>
      <c r="G46" s="1551" t="s">
        <v>1711</v>
      </c>
      <c r="H46" s="1552">
        <f aca="true" t="shared" si="1" ref="H46:H53">SUM(J46:P46)</f>
        <v>1288</v>
      </c>
      <c r="I46" s="1553"/>
      <c r="J46" s="1554">
        <v>210</v>
      </c>
      <c r="K46" s="1555">
        <v>180</v>
      </c>
      <c r="L46" s="1555">
        <v>180</v>
      </c>
      <c r="M46" s="1555">
        <v>180</v>
      </c>
      <c r="N46" s="1555">
        <v>178</v>
      </c>
      <c r="O46" s="1555">
        <v>180</v>
      </c>
      <c r="P46" s="1556">
        <v>180</v>
      </c>
      <c r="R46" s="1536"/>
      <c r="T46" s="1557"/>
    </row>
    <row r="47" spans="2:20" s="1527" customFormat="1" ht="12">
      <c r="B47" s="1558">
        <v>2</v>
      </c>
      <c r="C47" s="1607" t="s">
        <v>1712</v>
      </c>
      <c r="D47" s="1606" t="s">
        <v>348</v>
      </c>
      <c r="E47" s="1549">
        <v>3019</v>
      </c>
      <c r="F47" s="1550">
        <v>48</v>
      </c>
      <c r="G47" s="1551" t="s">
        <v>1678</v>
      </c>
      <c r="H47" s="1552">
        <f t="shared" si="1"/>
        <v>1264</v>
      </c>
      <c r="I47" s="1553"/>
      <c r="J47" s="1554">
        <v>184</v>
      </c>
      <c r="K47" s="1555">
        <v>180</v>
      </c>
      <c r="L47" s="1555">
        <v>180</v>
      </c>
      <c r="M47" s="1555">
        <v>180</v>
      </c>
      <c r="N47" s="1555">
        <v>180</v>
      </c>
      <c r="O47" s="1555">
        <v>180</v>
      </c>
      <c r="P47" s="1556">
        <v>180</v>
      </c>
      <c r="R47" s="1536"/>
      <c r="T47" s="1557"/>
    </row>
    <row r="48" spans="2:20" s="1527" customFormat="1" ht="12">
      <c r="B48" s="1558">
        <v>3</v>
      </c>
      <c r="C48" s="1608" t="s">
        <v>1713</v>
      </c>
      <c r="D48" s="1569" t="s">
        <v>353</v>
      </c>
      <c r="E48" s="1569">
        <v>3017</v>
      </c>
      <c r="F48" s="1570">
        <v>698</v>
      </c>
      <c r="G48" s="1609" t="s">
        <v>1668</v>
      </c>
      <c r="H48" s="1552">
        <f t="shared" si="1"/>
        <v>1244</v>
      </c>
      <c r="I48" s="1553"/>
      <c r="J48" s="1554">
        <v>210</v>
      </c>
      <c r="K48" s="1555">
        <v>180</v>
      </c>
      <c r="L48" s="1555">
        <v>180</v>
      </c>
      <c r="M48" s="1555">
        <v>180</v>
      </c>
      <c r="N48" s="1555">
        <v>134</v>
      </c>
      <c r="O48" s="1555">
        <v>180</v>
      </c>
      <c r="P48" s="1556">
        <v>180</v>
      </c>
      <c r="R48" s="1536"/>
      <c r="T48" s="1557"/>
    </row>
    <row r="49" spans="2:20" s="1527" customFormat="1" ht="12">
      <c r="B49" s="1560">
        <v>4</v>
      </c>
      <c r="C49" s="1610" t="s">
        <v>1521</v>
      </c>
      <c r="D49" s="1569" t="s">
        <v>348</v>
      </c>
      <c r="E49" s="1569">
        <v>3017</v>
      </c>
      <c r="F49" s="1570">
        <v>698</v>
      </c>
      <c r="G49" s="1611" t="s">
        <v>1668</v>
      </c>
      <c r="H49" s="1552">
        <f t="shared" si="1"/>
        <v>1120</v>
      </c>
      <c r="I49" s="1612"/>
      <c r="J49" s="1554">
        <v>130</v>
      </c>
      <c r="K49" s="1555">
        <v>90</v>
      </c>
      <c r="L49" s="1555">
        <v>180</v>
      </c>
      <c r="M49" s="1555">
        <v>180</v>
      </c>
      <c r="N49" s="1555">
        <v>180</v>
      </c>
      <c r="O49" s="1555">
        <v>180</v>
      </c>
      <c r="P49" s="1556">
        <v>180</v>
      </c>
      <c r="R49" s="1536"/>
      <c r="T49" s="1557"/>
    </row>
    <row r="50" spans="2:20" s="1527" customFormat="1" ht="12">
      <c r="B50" s="1560">
        <v>5</v>
      </c>
      <c r="C50" s="1548" t="s">
        <v>1523</v>
      </c>
      <c r="D50" s="1606" t="s">
        <v>348</v>
      </c>
      <c r="E50" s="1559">
        <v>3017</v>
      </c>
      <c r="F50" s="1550">
        <v>698</v>
      </c>
      <c r="G50" s="1551" t="s">
        <v>1668</v>
      </c>
      <c r="H50" s="1552">
        <f t="shared" si="1"/>
        <v>1097</v>
      </c>
      <c r="I50" s="1553"/>
      <c r="J50" s="1554">
        <v>210</v>
      </c>
      <c r="K50" s="1555">
        <v>180</v>
      </c>
      <c r="L50" s="1555">
        <v>128</v>
      </c>
      <c r="M50" s="1555">
        <v>145</v>
      </c>
      <c r="N50" s="1555">
        <v>180</v>
      </c>
      <c r="O50" s="1555">
        <v>180</v>
      </c>
      <c r="P50" s="1556">
        <v>74</v>
      </c>
      <c r="R50" s="1536"/>
      <c r="T50" s="1557"/>
    </row>
    <row r="51" spans="2:20" s="1527" customFormat="1" ht="12">
      <c r="B51" s="1560">
        <v>6</v>
      </c>
      <c r="C51" s="1536" t="s">
        <v>1714</v>
      </c>
      <c r="D51" s="1569" t="s">
        <v>353</v>
      </c>
      <c r="E51" s="1569">
        <v>3013</v>
      </c>
      <c r="F51" s="1570">
        <v>74</v>
      </c>
      <c r="G51" s="1571" t="s">
        <v>1698</v>
      </c>
      <c r="H51" s="1552">
        <f t="shared" si="1"/>
        <v>1041</v>
      </c>
      <c r="I51" s="1553"/>
      <c r="J51" s="1554">
        <v>203</v>
      </c>
      <c r="K51" s="1555">
        <v>99</v>
      </c>
      <c r="L51" s="1555">
        <v>180</v>
      </c>
      <c r="M51" s="1555">
        <v>180</v>
      </c>
      <c r="N51" s="1555">
        <v>180</v>
      </c>
      <c r="O51" s="1555">
        <v>180</v>
      </c>
      <c r="P51" s="1556">
        <v>19</v>
      </c>
      <c r="R51" s="1536"/>
      <c r="T51" s="1557"/>
    </row>
    <row r="52" spans="2:20" s="1527" customFormat="1" ht="12">
      <c r="B52" s="1560">
        <v>7</v>
      </c>
      <c r="C52" s="1548" t="s">
        <v>1715</v>
      </c>
      <c r="D52" s="1606" t="s">
        <v>348</v>
      </c>
      <c r="E52" s="1549">
        <v>3017</v>
      </c>
      <c r="F52" s="1550">
        <v>698</v>
      </c>
      <c r="G52" s="1566" t="s">
        <v>1668</v>
      </c>
      <c r="H52" s="1552">
        <f t="shared" si="1"/>
        <v>1036</v>
      </c>
      <c r="I52" s="1553"/>
      <c r="J52" s="1554">
        <v>131</v>
      </c>
      <c r="K52" s="1555">
        <v>130</v>
      </c>
      <c r="L52" s="1555">
        <v>180</v>
      </c>
      <c r="M52" s="1555">
        <v>180</v>
      </c>
      <c r="N52" s="1555">
        <v>55</v>
      </c>
      <c r="O52" s="1555">
        <v>180</v>
      </c>
      <c r="P52" s="1556">
        <v>180</v>
      </c>
      <c r="R52" s="1536"/>
      <c r="T52" s="1557"/>
    </row>
    <row r="53" spans="2:20" s="1527" customFormat="1" ht="12.75" thickBot="1">
      <c r="B53" s="1581">
        <v>8</v>
      </c>
      <c r="C53" s="1582" t="s">
        <v>1716</v>
      </c>
      <c r="D53" s="1613" t="s">
        <v>348</v>
      </c>
      <c r="E53" s="1584">
        <v>3017</v>
      </c>
      <c r="F53" s="1585">
        <v>698</v>
      </c>
      <c r="G53" s="1614" t="s">
        <v>1668</v>
      </c>
      <c r="H53" s="1615">
        <f t="shared" si="1"/>
        <v>950</v>
      </c>
      <c r="I53" s="1579"/>
      <c r="J53" s="1588">
        <v>166</v>
      </c>
      <c r="K53" s="1589">
        <v>0</v>
      </c>
      <c r="L53" s="1589">
        <v>180</v>
      </c>
      <c r="M53" s="1589">
        <v>180</v>
      </c>
      <c r="N53" s="1589">
        <v>64</v>
      </c>
      <c r="O53" s="1589">
        <v>180</v>
      </c>
      <c r="P53" s="1590">
        <v>180</v>
      </c>
      <c r="R53" s="1536"/>
      <c r="T53" s="1557"/>
    </row>
    <row r="54" spans="2:20" s="1527" customFormat="1" ht="24.75" customHeight="1">
      <c r="B54" s="1591"/>
      <c r="C54" s="1592"/>
      <c r="D54" s="1580"/>
      <c r="E54" s="1580"/>
      <c r="F54" s="1593"/>
      <c r="G54" s="1592"/>
      <c r="H54" s="1594"/>
      <c r="I54" s="1580"/>
      <c r="J54" s="1595"/>
      <c r="K54" s="1596"/>
      <c r="L54" s="1595"/>
      <c r="M54" s="1595"/>
      <c r="N54" s="1595"/>
      <c r="O54" s="1595"/>
      <c r="P54" s="1595"/>
      <c r="R54" s="1536"/>
      <c r="T54" s="1557"/>
    </row>
    <row r="55" spans="2:16" ht="19.5" customHeight="1" thickBot="1">
      <c r="B55" s="1528" t="s">
        <v>1717</v>
      </c>
      <c r="C55" s="1616"/>
      <c r="D55" s="1530"/>
      <c r="E55" s="1531"/>
      <c r="F55" s="1532"/>
      <c r="G55" s="1617"/>
      <c r="H55" s="1618"/>
      <c r="I55" s="1618"/>
      <c r="J55" s="1619"/>
      <c r="K55" s="1619"/>
      <c r="L55" s="1619"/>
      <c r="M55" s="1619"/>
      <c r="N55" s="1619"/>
      <c r="O55" s="1620"/>
      <c r="P55" s="1620"/>
    </row>
    <row r="56" spans="2:16" ht="24.75" customHeight="1" thickBot="1">
      <c r="B56" s="1537" t="s">
        <v>335</v>
      </c>
      <c r="C56" s="1621" t="s">
        <v>336</v>
      </c>
      <c r="D56" s="1539" t="s">
        <v>592</v>
      </c>
      <c r="E56" s="1539" t="s">
        <v>455</v>
      </c>
      <c r="F56" s="1540" t="s">
        <v>1651</v>
      </c>
      <c r="G56" s="1541" t="s">
        <v>339</v>
      </c>
      <c r="H56" s="1542" t="s">
        <v>340</v>
      </c>
      <c r="I56" s="1543"/>
      <c r="J56" s="1544" t="s">
        <v>341</v>
      </c>
      <c r="K56" s="1545" t="s">
        <v>1652</v>
      </c>
      <c r="L56" s="1545" t="s">
        <v>344</v>
      </c>
      <c r="M56" s="1545" t="s">
        <v>547</v>
      </c>
      <c r="N56" s="1545" t="s">
        <v>548</v>
      </c>
      <c r="O56" s="1545" t="s">
        <v>549</v>
      </c>
      <c r="P56" s="1546" t="s">
        <v>550</v>
      </c>
    </row>
    <row r="57" spans="2:20" s="1527" customFormat="1" ht="12">
      <c r="B57" s="1622">
        <v>1</v>
      </c>
      <c r="C57" s="1623" t="s">
        <v>1507</v>
      </c>
      <c r="D57" s="1573"/>
      <c r="E57" s="1573">
        <v>3022</v>
      </c>
      <c r="F57" s="1574">
        <v>612</v>
      </c>
      <c r="G57" s="1624" t="s">
        <v>1670</v>
      </c>
      <c r="H57" s="1625" t="s">
        <v>1718</v>
      </c>
      <c r="I57" s="1553"/>
      <c r="J57" s="1626">
        <v>240</v>
      </c>
      <c r="K57" s="1627">
        <v>180</v>
      </c>
      <c r="L57" s="1627">
        <v>180</v>
      </c>
      <c r="M57" s="1627">
        <v>180</v>
      </c>
      <c r="N57" s="1555">
        <v>180</v>
      </c>
      <c r="O57" s="1555">
        <v>180</v>
      </c>
      <c r="P57" s="1556">
        <v>180</v>
      </c>
      <c r="R57" s="1536"/>
      <c r="T57" s="1557"/>
    </row>
    <row r="58" spans="2:20" s="1527" customFormat="1" ht="12">
      <c r="B58" s="1558">
        <v>2</v>
      </c>
      <c r="C58" s="1576" t="s">
        <v>1719</v>
      </c>
      <c r="D58" s="1549"/>
      <c r="E58" s="1549">
        <v>3019</v>
      </c>
      <c r="F58" s="1550">
        <v>48</v>
      </c>
      <c r="G58" s="1628" t="s">
        <v>1678</v>
      </c>
      <c r="H58" s="1552" t="s">
        <v>1720</v>
      </c>
      <c r="I58" s="1553"/>
      <c r="J58" s="1626">
        <v>240</v>
      </c>
      <c r="K58" s="1627">
        <v>180</v>
      </c>
      <c r="L58" s="1627">
        <v>180</v>
      </c>
      <c r="M58" s="1555">
        <v>180</v>
      </c>
      <c r="N58" s="1555">
        <v>180</v>
      </c>
      <c r="O58" s="1555">
        <v>180</v>
      </c>
      <c r="P58" s="1556">
        <v>180</v>
      </c>
      <c r="R58" s="1536"/>
      <c r="T58" s="1557"/>
    </row>
    <row r="59" spans="2:20" s="1527" customFormat="1" ht="12">
      <c r="B59" s="1558">
        <v>3</v>
      </c>
      <c r="C59" s="1576" t="s">
        <v>1721</v>
      </c>
      <c r="D59" s="1549"/>
      <c r="E59" s="1549">
        <v>3019</v>
      </c>
      <c r="F59" s="1550">
        <v>156</v>
      </c>
      <c r="G59" s="1566" t="s">
        <v>1722</v>
      </c>
      <c r="H59" s="1552" t="s">
        <v>1723</v>
      </c>
      <c r="I59" s="1553"/>
      <c r="J59" s="1626">
        <v>240</v>
      </c>
      <c r="K59" s="1627">
        <v>180</v>
      </c>
      <c r="L59" s="1627">
        <v>180</v>
      </c>
      <c r="M59" s="1627">
        <v>180</v>
      </c>
      <c r="N59" s="1627">
        <v>180</v>
      </c>
      <c r="O59" s="1555">
        <v>180</v>
      </c>
      <c r="P59" s="1556">
        <v>180</v>
      </c>
      <c r="R59" s="1536"/>
      <c r="T59" s="1557"/>
    </row>
    <row r="60" spans="2:20" s="1527" customFormat="1" ht="12">
      <c r="B60" s="1560">
        <v>4</v>
      </c>
      <c r="C60" s="1576" t="s">
        <v>1724</v>
      </c>
      <c r="D60" s="1549"/>
      <c r="E60" s="1549">
        <v>3019</v>
      </c>
      <c r="F60" s="1550">
        <v>77</v>
      </c>
      <c r="G60" s="1628" t="s">
        <v>1694</v>
      </c>
      <c r="H60" s="1552" t="s">
        <v>1725</v>
      </c>
      <c r="I60" s="1553"/>
      <c r="J60" s="1626">
        <v>240</v>
      </c>
      <c r="K60" s="1627">
        <v>180</v>
      </c>
      <c r="L60" s="1627">
        <v>180</v>
      </c>
      <c r="M60" s="1627">
        <v>180</v>
      </c>
      <c r="N60" s="1627">
        <v>180</v>
      </c>
      <c r="O60" s="1555">
        <v>180</v>
      </c>
      <c r="P60" s="1556">
        <v>180</v>
      </c>
      <c r="R60" s="1536"/>
      <c r="T60" s="1557"/>
    </row>
    <row r="61" spans="2:20" s="1527" customFormat="1" ht="12">
      <c r="B61" s="1560">
        <v>5</v>
      </c>
      <c r="C61" s="1576" t="s">
        <v>1726</v>
      </c>
      <c r="D61" s="1549"/>
      <c r="E61" s="1549">
        <v>3020</v>
      </c>
      <c r="F61" s="1550">
        <v>775</v>
      </c>
      <c r="G61" s="1628" t="s">
        <v>1727</v>
      </c>
      <c r="H61" s="1552" t="s">
        <v>1728</v>
      </c>
      <c r="I61" s="1553"/>
      <c r="J61" s="1626">
        <v>240</v>
      </c>
      <c r="K61" s="1627">
        <v>180</v>
      </c>
      <c r="L61" s="1627">
        <v>180</v>
      </c>
      <c r="M61" s="1555">
        <v>180</v>
      </c>
      <c r="N61" s="1555">
        <v>180</v>
      </c>
      <c r="O61" s="1555">
        <v>180</v>
      </c>
      <c r="P61" s="1556">
        <v>180</v>
      </c>
      <c r="R61" s="1536"/>
      <c r="T61" s="1557"/>
    </row>
    <row r="62" spans="2:20" s="1527" customFormat="1" ht="12">
      <c r="B62" s="1560">
        <v>6</v>
      </c>
      <c r="C62" s="1576" t="s">
        <v>1729</v>
      </c>
      <c r="D62" s="1549"/>
      <c r="E62" s="1549">
        <v>3019</v>
      </c>
      <c r="F62" s="1550">
        <v>77</v>
      </c>
      <c r="G62" s="1628" t="s">
        <v>1694</v>
      </c>
      <c r="H62" s="1552" t="s">
        <v>1730</v>
      </c>
      <c r="I62" s="1553"/>
      <c r="J62" s="1626">
        <v>240</v>
      </c>
      <c r="K62" s="1627">
        <v>180</v>
      </c>
      <c r="L62" s="1627">
        <v>180</v>
      </c>
      <c r="M62" s="1627">
        <v>180</v>
      </c>
      <c r="N62" s="1627">
        <v>180</v>
      </c>
      <c r="O62" s="1555">
        <v>180</v>
      </c>
      <c r="P62" s="1556">
        <v>180</v>
      </c>
      <c r="R62" s="1536"/>
      <c r="T62" s="1557"/>
    </row>
    <row r="63" spans="2:20" s="1527" customFormat="1" ht="12">
      <c r="B63" s="1560">
        <v>7</v>
      </c>
      <c r="C63" s="1576" t="s">
        <v>1731</v>
      </c>
      <c r="D63" s="1549"/>
      <c r="E63" s="1549">
        <v>3019</v>
      </c>
      <c r="F63" s="1550">
        <v>77</v>
      </c>
      <c r="G63" s="1628" t="s">
        <v>1694</v>
      </c>
      <c r="H63" s="1552">
        <f aca="true" t="shared" si="2" ref="H63:H78">SUM(J63:P63)</f>
        <v>1319</v>
      </c>
      <c r="I63" s="1553"/>
      <c r="J63" s="1626">
        <v>240</v>
      </c>
      <c r="K63" s="1627">
        <v>180</v>
      </c>
      <c r="L63" s="1627">
        <v>180</v>
      </c>
      <c r="M63" s="1627">
        <v>180</v>
      </c>
      <c r="N63" s="1627">
        <v>180</v>
      </c>
      <c r="O63" s="1555">
        <v>180</v>
      </c>
      <c r="P63" s="1556">
        <v>179</v>
      </c>
      <c r="R63" s="1536"/>
      <c r="T63" s="1557"/>
    </row>
    <row r="64" spans="2:20" s="1527" customFormat="1" ht="12">
      <c r="B64" s="1560">
        <v>8</v>
      </c>
      <c r="C64" s="1576" t="s">
        <v>1732</v>
      </c>
      <c r="D64" s="1549"/>
      <c r="E64" s="1549">
        <v>3019</v>
      </c>
      <c r="F64" s="1550">
        <v>77</v>
      </c>
      <c r="G64" s="1628" t="s">
        <v>1694</v>
      </c>
      <c r="H64" s="1552">
        <f t="shared" si="2"/>
        <v>1299</v>
      </c>
      <c r="I64" s="1553"/>
      <c r="J64" s="1626">
        <v>240</v>
      </c>
      <c r="K64" s="1627">
        <v>180</v>
      </c>
      <c r="L64" s="1627">
        <v>159</v>
      </c>
      <c r="M64" s="1627">
        <v>180</v>
      </c>
      <c r="N64" s="1627">
        <v>180</v>
      </c>
      <c r="O64" s="1555">
        <v>180</v>
      </c>
      <c r="P64" s="1556">
        <v>180</v>
      </c>
      <c r="R64" s="1536"/>
      <c r="T64" s="1557"/>
    </row>
    <row r="65" spans="2:20" s="1527" customFormat="1" ht="12">
      <c r="B65" s="1560">
        <v>9</v>
      </c>
      <c r="C65" s="1576" t="s">
        <v>1733</v>
      </c>
      <c r="D65" s="1549"/>
      <c r="E65" s="1549">
        <v>3021</v>
      </c>
      <c r="F65" s="1550">
        <v>315</v>
      </c>
      <c r="G65" s="1628" t="s">
        <v>1683</v>
      </c>
      <c r="H65" s="1552">
        <f t="shared" si="2"/>
        <v>1299</v>
      </c>
      <c r="I65" s="1553"/>
      <c r="J65" s="1626">
        <v>219</v>
      </c>
      <c r="K65" s="1627">
        <v>180</v>
      </c>
      <c r="L65" s="1627">
        <v>180</v>
      </c>
      <c r="M65" s="1627">
        <v>180</v>
      </c>
      <c r="N65" s="1555">
        <v>180</v>
      </c>
      <c r="O65" s="1555">
        <v>180</v>
      </c>
      <c r="P65" s="1556">
        <v>180</v>
      </c>
      <c r="R65" s="1536"/>
      <c r="T65" s="1557"/>
    </row>
    <row r="66" spans="2:20" s="1527" customFormat="1" ht="12">
      <c r="B66" s="1560">
        <v>10</v>
      </c>
      <c r="C66" s="1576" t="s">
        <v>1734</v>
      </c>
      <c r="D66" s="1549"/>
      <c r="E66" s="1549">
        <v>3020</v>
      </c>
      <c r="F66" s="1550">
        <v>775</v>
      </c>
      <c r="G66" s="1628" t="s">
        <v>1727</v>
      </c>
      <c r="H66" s="1552">
        <f t="shared" si="2"/>
        <v>1280</v>
      </c>
      <c r="I66" s="1553"/>
      <c r="J66" s="1626">
        <v>240</v>
      </c>
      <c r="K66" s="1627">
        <v>140</v>
      </c>
      <c r="L66" s="1627">
        <v>180</v>
      </c>
      <c r="M66" s="1627">
        <v>180</v>
      </c>
      <c r="N66" s="1555">
        <v>180</v>
      </c>
      <c r="O66" s="1555">
        <v>180</v>
      </c>
      <c r="P66" s="1556">
        <v>180</v>
      </c>
      <c r="R66" s="1536"/>
      <c r="T66" s="1557"/>
    </row>
    <row r="67" spans="2:20" s="1527" customFormat="1" ht="12">
      <c r="B67" s="1560">
        <v>11</v>
      </c>
      <c r="C67" s="1576" t="s">
        <v>1735</v>
      </c>
      <c r="D67" s="1549"/>
      <c r="E67" s="1549">
        <v>3019</v>
      </c>
      <c r="F67" s="1550">
        <v>77</v>
      </c>
      <c r="G67" s="1628" t="s">
        <v>1694</v>
      </c>
      <c r="H67" s="1552">
        <f t="shared" si="2"/>
        <v>1251</v>
      </c>
      <c r="I67" s="1553"/>
      <c r="J67" s="1626">
        <v>240</v>
      </c>
      <c r="K67" s="1627">
        <v>180</v>
      </c>
      <c r="L67" s="1627">
        <v>180</v>
      </c>
      <c r="M67" s="1627">
        <v>180</v>
      </c>
      <c r="N67" s="1627">
        <v>180</v>
      </c>
      <c r="O67" s="1555">
        <v>180</v>
      </c>
      <c r="P67" s="1556">
        <v>111</v>
      </c>
      <c r="R67" s="1536"/>
      <c r="T67" s="1557"/>
    </row>
    <row r="68" spans="2:20" s="1527" customFormat="1" ht="12">
      <c r="B68" s="1560">
        <v>12</v>
      </c>
      <c r="C68" s="1629" t="s">
        <v>1736</v>
      </c>
      <c r="D68" s="1569"/>
      <c r="E68" s="1569">
        <v>3020</v>
      </c>
      <c r="F68" s="1570">
        <v>775</v>
      </c>
      <c r="G68" s="1630" t="s">
        <v>1737</v>
      </c>
      <c r="H68" s="1552">
        <f t="shared" si="2"/>
        <v>1249</v>
      </c>
      <c r="I68" s="1553"/>
      <c r="J68" s="1626">
        <v>240</v>
      </c>
      <c r="K68" s="1627">
        <v>126</v>
      </c>
      <c r="L68" s="1627">
        <v>180</v>
      </c>
      <c r="M68" s="1627">
        <v>178</v>
      </c>
      <c r="N68" s="1555">
        <v>180</v>
      </c>
      <c r="O68" s="1555">
        <v>180</v>
      </c>
      <c r="P68" s="1556">
        <v>165</v>
      </c>
      <c r="R68" s="1536"/>
      <c r="T68" s="1557"/>
    </row>
    <row r="69" spans="2:20" s="1527" customFormat="1" ht="12">
      <c r="B69" s="1560">
        <v>13</v>
      </c>
      <c r="C69" s="1576" t="s">
        <v>1738</v>
      </c>
      <c r="D69" s="1549"/>
      <c r="E69" s="1549">
        <v>3002</v>
      </c>
      <c r="F69" s="1550">
        <v>333</v>
      </c>
      <c r="G69" s="1628" t="s">
        <v>1739</v>
      </c>
      <c r="H69" s="1552">
        <f t="shared" si="2"/>
        <v>1222</v>
      </c>
      <c r="I69" s="1553"/>
      <c r="J69" s="1626">
        <v>240</v>
      </c>
      <c r="K69" s="1627">
        <v>180</v>
      </c>
      <c r="L69" s="1627">
        <v>180</v>
      </c>
      <c r="M69" s="1627">
        <v>180</v>
      </c>
      <c r="N69" s="1627">
        <v>180</v>
      </c>
      <c r="O69" s="1555">
        <v>82</v>
      </c>
      <c r="P69" s="1556">
        <v>180</v>
      </c>
      <c r="R69" s="1536"/>
      <c r="T69" s="1557"/>
    </row>
    <row r="70" spans="2:20" s="1527" customFormat="1" ht="12">
      <c r="B70" s="1560">
        <v>14</v>
      </c>
      <c r="C70" s="1576" t="s">
        <v>1740</v>
      </c>
      <c r="D70" s="1549"/>
      <c r="E70" s="1549">
        <v>3021</v>
      </c>
      <c r="F70" s="1550">
        <v>315</v>
      </c>
      <c r="G70" s="1628" t="s">
        <v>1683</v>
      </c>
      <c r="H70" s="1552">
        <f t="shared" si="2"/>
        <v>1201</v>
      </c>
      <c r="I70" s="1553"/>
      <c r="J70" s="1626">
        <v>163</v>
      </c>
      <c r="K70" s="1627">
        <v>138</v>
      </c>
      <c r="L70" s="1627">
        <v>180</v>
      </c>
      <c r="M70" s="1555">
        <v>180</v>
      </c>
      <c r="N70" s="1555">
        <v>180</v>
      </c>
      <c r="O70" s="1555">
        <v>180</v>
      </c>
      <c r="P70" s="1556">
        <v>180</v>
      </c>
      <c r="R70" s="1536"/>
      <c r="T70" s="1557"/>
    </row>
    <row r="71" spans="2:20" s="1527" customFormat="1" ht="12">
      <c r="B71" s="1560">
        <v>15</v>
      </c>
      <c r="C71" s="1576" t="s">
        <v>1741</v>
      </c>
      <c r="D71" s="1549"/>
      <c r="E71" s="1549">
        <v>3006</v>
      </c>
      <c r="F71" s="1550">
        <v>194</v>
      </c>
      <c r="G71" s="1628" t="s">
        <v>1742</v>
      </c>
      <c r="H71" s="1552">
        <f t="shared" si="2"/>
        <v>1160</v>
      </c>
      <c r="I71" s="1553"/>
      <c r="J71" s="1626">
        <v>110</v>
      </c>
      <c r="K71" s="1627">
        <v>174</v>
      </c>
      <c r="L71" s="1627">
        <v>180</v>
      </c>
      <c r="M71" s="1627">
        <v>180</v>
      </c>
      <c r="N71" s="1627">
        <v>180</v>
      </c>
      <c r="O71" s="1555">
        <v>180</v>
      </c>
      <c r="P71" s="1556">
        <v>156</v>
      </c>
      <c r="R71" s="1536"/>
      <c r="T71" s="1557"/>
    </row>
    <row r="72" spans="2:20" s="1527" customFormat="1" ht="12">
      <c r="B72" s="1560">
        <v>16</v>
      </c>
      <c r="C72" s="1576" t="s">
        <v>1743</v>
      </c>
      <c r="D72" s="1549"/>
      <c r="E72" s="1549">
        <v>3012</v>
      </c>
      <c r="F72" s="1550">
        <v>137</v>
      </c>
      <c r="G72" s="1628" t="s">
        <v>1654</v>
      </c>
      <c r="H72" s="1552">
        <f t="shared" si="2"/>
        <v>1156</v>
      </c>
      <c r="I72" s="1553"/>
      <c r="J72" s="1626">
        <v>186</v>
      </c>
      <c r="K72" s="1627">
        <v>130</v>
      </c>
      <c r="L72" s="1627">
        <v>180</v>
      </c>
      <c r="M72" s="1627">
        <v>180</v>
      </c>
      <c r="N72" s="1627">
        <v>120</v>
      </c>
      <c r="O72" s="1555">
        <v>180</v>
      </c>
      <c r="P72" s="1556">
        <v>180</v>
      </c>
      <c r="R72" s="1536"/>
      <c r="T72" s="1557"/>
    </row>
    <row r="73" spans="2:20" s="1527" customFormat="1" ht="12">
      <c r="B73" s="1560">
        <v>17</v>
      </c>
      <c r="C73" s="1576" t="s">
        <v>1744</v>
      </c>
      <c r="D73" s="1549"/>
      <c r="E73" s="1549">
        <v>3019</v>
      </c>
      <c r="F73" s="1550">
        <v>77</v>
      </c>
      <c r="G73" s="1628" t="s">
        <v>1694</v>
      </c>
      <c r="H73" s="1552">
        <f t="shared" si="2"/>
        <v>1127</v>
      </c>
      <c r="I73" s="1553"/>
      <c r="J73" s="1626">
        <v>240</v>
      </c>
      <c r="K73" s="1627">
        <v>147</v>
      </c>
      <c r="L73" s="1627">
        <v>180</v>
      </c>
      <c r="M73" s="1627">
        <v>180</v>
      </c>
      <c r="N73" s="1627">
        <v>180</v>
      </c>
      <c r="O73" s="1555">
        <v>105</v>
      </c>
      <c r="P73" s="1556">
        <v>95</v>
      </c>
      <c r="R73" s="1536"/>
      <c r="T73" s="1557"/>
    </row>
    <row r="74" spans="2:20" s="1527" customFormat="1" ht="12">
      <c r="B74" s="1560">
        <v>18</v>
      </c>
      <c r="C74" s="1576" t="s">
        <v>1745</v>
      </c>
      <c r="D74" s="1549"/>
      <c r="E74" s="1549">
        <v>3019</v>
      </c>
      <c r="F74" s="1550">
        <v>48</v>
      </c>
      <c r="G74" s="1628" t="s">
        <v>1678</v>
      </c>
      <c r="H74" s="1552">
        <f t="shared" si="2"/>
        <v>1112</v>
      </c>
      <c r="I74" s="1553"/>
      <c r="J74" s="1626">
        <v>141</v>
      </c>
      <c r="K74" s="1627">
        <v>132</v>
      </c>
      <c r="L74" s="1627">
        <v>180</v>
      </c>
      <c r="M74" s="1627">
        <v>180</v>
      </c>
      <c r="N74" s="1627">
        <v>180</v>
      </c>
      <c r="O74" s="1555">
        <v>180</v>
      </c>
      <c r="P74" s="1556">
        <v>119</v>
      </c>
      <c r="R74" s="1536"/>
      <c r="T74" s="1557"/>
    </row>
    <row r="75" spans="2:20" s="1527" customFormat="1" ht="12">
      <c r="B75" s="1560">
        <v>19</v>
      </c>
      <c r="C75" s="1576" t="s">
        <v>1746</v>
      </c>
      <c r="D75" s="1549"/>
      <c r="E75" s="1549">
        <v>3022</v>
      </c>
      <c r="F75" s="1550">
        <v>68</v>
      </c>
      <c r="G75" s="1566" t="s">
        <v>1659</v>
      </c>
      <c r="H75" s="1552">
        <f t="shared" si="2"/>
        <v>1099</v>
      </c>
      <c r="I75" s="1553"/>
      <c r="J75" s="1626">
        <v>128</v>
      </c>
      <c r="K75" s="1627">
        <v>154</v>
      </c>
      <c r="L75" s="1627">
        <v>180</v>
      </c>
      <c r="M75" s="1555">
        <v>180</v>
      </c>
      <c r="N75" s="1555">
        <v>180</v>
      </c>
      <c r="O75" s="1555">
        <v>171</v>
      </c>
      <c r="P75" s="1556">
        <v>106</v>
      </c>
      <c r="R75" s="1536"/>
      <c r="T75" s="1557"/>
    </row>
    <row r="76" spans="2:20" s="1527" customFormat="1" ht="12">
      <c r="B76" s="1560">
        <v>20</v>
      </c>
      <c r="C76" s="1623" t="s">
        <v>1747</v>
      </c>
      <c r="D76" s="1573"/>
      <c r="E76" s="1573">
        <v>3022</v>
      </c>
      <c r="F76" s="1574">
        <v>178</v>
      </c>
      <c r="G76" s="1624" t="s">
        <v>1748</v>
      </c>
      <c r="H76" s="1552">
        <f t="shared" si="2"/>
        <v>1029</v>
      </c>
      <c r="I76" s="1553"/>
      <c r="J76" s="1626">
        <v>211</v>
      </c>
      <c r="K76" s="1627">
        <v>180</v>
      </c>
      <c r="L76" s="1627">
        <v>93</v>
      </c>
      <c r="M76" s="1627">
        <v>180</v>
      </c>
      <c r="N76" s="1555">
        <v>84</v>
      </c>
      <c r="O76" s="1555">
        <v>180</v>
      </c>
      <c r="P76" s="1556">
        <v>101</v>
      </c>
      <c r="R76" s="1536"/>
      <c r="T76" s="1557"/>
    </row>
    <row r="77" spans="2:20" s="1527" customFormat="1" ht="12">
      <c r="B77" s="1560">
        <v>21</v>
      </c>
      <c r="C77" s="1576" t="s">
        <v>1749</v>
      </c>
      <c r="D77" s="1549"/>
      <c r="E77" s="1549">
        <v>3019</v>
      </c>
      <c r="F77" s="1550">
        <v>426</v>
      </c>
      <c r="G77" s="1566" t="s">
        <v>1750</v>
      </c>
      <c r="H77" s="1552">
        <f t="shared" si="2"/>
        <v>935</v>
      </c>
      <c r="I77" s="1553"/>
      <c r="J77" s="1626">
        <v>193</v>
      </c>
      <c r="K77" s="1627">
        <v>3</v>
      </c>
      <c r="L77" s="1627">
        <v>163</v>
      </c>
      <c r="M77" s="1627">
        <v>180</v>
      </c>
      <c r="N77" s="1627">
        <v>97</v>
      </c>
      <c r="O77" s="1555">
        <v>150</v>
      </c>
      <c r="P77" s="1556">
        <v>149</v>
      </c>
      <c r="R77" s="1536"/>
      <c r="T77" s="1557"/>
    </row>
    <row r="78" spans="2:20" s="1527" customFormat="1" ht="12.75" thickBot="1">
      <c r="B78" s="1581">
        <v>22</v>
      </c>
      <c r="C78" s="1631" t="s">
        <v>1751</v>
      </c>
      <c r="D78" s="1584"/>
      <c r="E78" s="1584">
        <v>3021</v>
      </c>
      <c r="F78" s="1585">
        <v>315</v>
      </c>
      <c r="G78" s="1632" t="s">
        <v>1683</v>
      </c>
      <c r="H78" s="1615">
        <f t="shared" si="2"/>
        <v>407</v>
      </c>
      <c r="I78" s="1553"/>
      <c r="J78" s="1633">
        <v>232</v>
      </c>
      <c r="K78" s="1634">
        <v>175</v>
      </c>
      <c r="L78" s="1634">
        <v>0</v>
      </c>
      <c r="M78" s="1634">
        <v>0</v>
      </c>
      <c r="N78" s="1589">
        <v>0</v>
      </c>
      <c r="O78" s="1589">
        <v>0</v>
      </c>
      <c r="P78" s="1590">
        <v>0</v>
      </c>
      <c r="R78" s="1536"/>
      <c r="T78" s="1557"/>
    </row>
    <row r="79" spans="2:20" s="1527" customFormat="1" ht="24.75" customHeight="1">
      <c r="B79" s="1591"/>
      <c r="C79" s="1592"/>
      <c r="D79" s="1580"/>
      <c r="E79" s="1580"/>
      <c r="F79" s="1593"/>
      <c r="G79" s="1592"/>
      <c r="H79" s="1594"/>
      <c r="I79" s="1580"/>
      <c r="J79" s="1595"/>
      <c r="K79" s="1596"/>
      <c r="L79" s="1595"/>
      <c r="M79" s="1595"/>
      <c r="N79" s="1595"/>
      <c r="O79" s="1595"/>
      <c r="P79" s="1595"/>
      <c r="R79" s="1536"/>
      <c r="T79" s="1557"/>
    </row>
    <row r="80" spans="2:20" s="1527" customFormat="1" ht="18" thickBot="1">
      <c r="B80" s="1528" t="s">
        <v>1752</v>
      </c>
      <c r="C80" s="1529"/>
      <c r="D80" s="1530"/>
      <c r="E80" s="1531"/>
      <c r="F80" s="1532"/>
      <c r="G80" s="1533"/>
      <c r="H80" s="1534"/>
      <c r="I80" s="1534"/>
      <c r="J80" s="1535"/>
      <c r="K80" s="1535"/>
      <c r="L80" s="1535"/>
      <c r="M80" s="1535"/>
      <c r="N80" s="1535"/>
      <c r="O80" s="1536"/>
      <c r="P80" s="1536"/>
      <c r="R80" s="1536"/>
      <c r="T80" s="1557"/>
    </row>
    <row r="81" spans="2:20" s="1527" customFormat="1" ht="24.75" customHeight="1" thickBot="1">
      <c r="B81" s="1537" t="s">
        <v>335</v>
      </c>
      <c r="C81" s="1635" t="s">
        <v>336</v>
      </c>
      <c r="D81" s="1636" t="s">
        <v>592</v>
      </c>
      <c r="E81" s="1539" t="s">
        <v>455</v>
      </c>
      <c r="F81" s="1540" t="s">
        <v>1651</v>
      </c>
      <c r="G81" s="1541" t="s">
        <v>339</v>
      </c>
      <c r="H81" s="1542" t="s">
        <v>340</v>
      </c>
      <c r="I81" s="1543"/>
      <c r="J81" s="1544" t="s">
        <v>341</v>
      </c>
      <c r="K81" s="1545" t="s">
        <v>1652</v>
      </c>
      <c r="L81" s="1545" t="s">
        <v>344</v>
      </c>
      <c r="M81" s="1545" t="s">
        <v>547</v>
      </c>
      <c r="N81" s="1545" t="s">
        <v>548</v>
      </c>
      <c r="O81" s="1545" t="s">
        <v>549</v>
      </c>
      <c r="P81" s="1546" t="s">
        <v>550</v>
      </c>
      <c r="R81" s="1536"/>
      <c r="T81" s="1557"/>
    </row>
    <row r="82" spans="2:20" s="1527" customFormat="1" ht="12">
      <c r="B82" s="1558">
        <v>1</v>
      </c>
      <c r="C82" s="1607" t="s">
        <v>1753</v>
      </c>
      <c r="D82" s="1637" t="s">
        <v>353</v>
      </c>
      <c r="E82" s="1549">
        <v>3020</v>
      </c>
      <c r="F82" s="1550">
        <v>249</v>
      </c>
      <c r="G82" s="1628" t="s">
        <v>1754</v>
      </c>
      <c r="H82" s="1552" t="s">
        <v>1755</v>
      </c>
      <c r="I82" s="1553"/>
      <c r="J82" s="1626">
        <v>240</v>
      </c>
      <c r="K82" s="1627">
        <v>180</v>
      </c>
      <c r="L82" s="1627">
        <v>180</v>
      </c>
      <c r="M82" s="1555">
        <v>180</v>
      </c>
      <c r="N82" s="1555">
        <v>180</v>
      </c>
      <c r="O82" s="1555">
        <v>180</v>
      </c>
      <c r="P82" s="1556">
        <v>180</v>
      </c>
      <c r="R82" s="1536"/>
      <c r="T82" s="1557"/>
    </row>
    <row r="83" spans="2:20" s="1527" customFormat="1" ht="12">
      <c r="B83" s="1558">
        <v>2</v>
      </c>
      <c r="C83" s="1607" t="s">
        <v>1756</v>
      </c>
      <c r="D83" s="1637" t="s">
        <v>348</v>
      </c>
      <c r="E83" s="1549">
        <v>3019</v>
      </c>
      <c r="F83" s="1550">
        <v>48</v>
      </c>
      <c r="G83" s="1628" t="s">
        <v>1678</v>
      </c>
      <c r="H83" s="1552">
        <f>SUM(J83:P83)</f>
        <v>1268</v>
      </c>
      <c r="I83" s="1553"/>
      <c r="J83" s="1626">
        <v>240</v>
      </c>
      <c r="K83" s="1627">
        <v>180</v>
      </c>
      <c r="L83" s="1627">
        <v>180</v>
      </c>
      <c r="M83" s="1627">
        <v>180</v>
      </c>
      <c r="N83" s="1627">
        <v>180</v>
      </c>
      <c r="O83" s="1555">
        <v>180</v>
      </c>
      <c r="P83" s="1556">
        <v>128</v>
      </c>
      <c r="R83" s="1536"/>
      <c r="T83" s="1557"/>
    </row>
    <row r="84" spans="2:20" s="1527" customFormat="1" ht="12">
      <c r="B84" s="1558">
        <v>3</v>
      </c>
      <c r="C84" s="1548" t="s">
        <v>1757</v>
      </c>
      <c r="D84" s="1637" t="s">
        <v>348</v>
      </c>
      <c r="E84" s="1562">
        <v>3019</v>
      </c>
      <c r="F84" s="1550">
        <v>77</v>
      </c>
      <c r="G84" s="1566" t="s">
        <v>1694</v>
      </c>
      <c r="H84" s="1552">
        <f>SUM(J84:P84)</f>
        <v>1231</v>
      </c>
      <c r="I84" s="1553"/>
      <c r="J84" s="1626">
        <v>231</v>
      </c>
      <c r="K84" s="1627">
        <v>180</v>
      </c>
      <c r="L84" s="1627">
        <v>180</v>
      </c>
      <c r="M84" s="1555">
        <v>180</v>
      </c>
      <c r="N84" s="1555">
        <v>100</v>
      </c>
      <c r="O84" s="1555">
        <v>180</v>
      </c>
      <c r="P84" s="1556">
        <v>180</v>
      </c>
      <c r="R84" s="1536"/>
      <c r="T84" s="1557"/>
    </row>
    <row r="85" spans="2:20" s="1527" customFormat="1" ht="12">
      <c r="B85" s="1560">
        <v>4</v>
      </c>
      <c r="C85" s="1548" t="s">
        <v>1758</v>
      </c>
      <c r="D85" s="1637" t="s">
        <v>353</v>
      </c>
      <c r="E85" s="1549">
        <v>3019</v>
      </c>
      <c r="F85" s="1550">
        <v>44</v>
      </c>
      <c r="G85" s="1566" t="s">
        <v>1759</v>
      </c>
      <c r="H85" s="1552">
        <f>SUM(J85:P85)</f>
        <v>1225</v>
      </c>
      <c r="I85" s="1553"/>
      <c r="J85" s="1626">
        <v>240</v>
      </c>
      <c r="K85" s="1627">
        <v>157</v>
      </c>
      <c r="L85" s="1627">
        <v>180</v>
      </c>
      <c r="M85" s="1555">
        <v>180</v>
      </c>
      <c r="N85" s="1555">
        <v>180</v>
      </c>
      <c r="O85" s="1555">
        <v>108</v>
      </c>
      <c r="P85" s="1556">
        <v>180</v>
      </c>
      <c r="R85" s="1536"/>
      <c r="T85" s="1557"/>
    </row>
    <row r="86" spans="2:20" s="1527" customFormat="1" ht="12">
      <c r="B86" s="1560">
        <v>5</v>
      </c>
      <c r="C86" s="1548" t="s">
        <v>1760</v>
      </c>
      <c r="D86" s="1637" t="s">
        <v>348</v>
      </c>
      <c r="E86" s="1562">
        <v>3019</v>
      </c>
      <c r="F86" s="1550">
        <v>77</v>
      </c>
      <c r="G86" s="1566" t="s">
        <v>1694</v>
      </c>
      <c r="H86" s="1552">
        <f>SUM(J86:P86)</f>
        <v>1174</v>
      </c>
      <c r="I86" s="1553"/>
      <c r="J86" s="1626">
        <v>152</v>
      </c>
      <c r="K86" s="1627">
        <v>127</v>
      </c>
      <c r="L86" s="1627">
        <v>180</v>
      </c>
      <c r="M86" s="1627">
        <v>180</v>
      </c>
      <c r="N86" s="1627">
        <v>175</v>
      </c>
      <c r="O86" s="1555">
        <v>180</v>
      </c>
      <c r="P86" s="1556">
        <v>180</v>
      </c>
      <c r="R86" s="1536"/>
      <c r="T86" s="1557"/>
    </row>
    <row r="87" spans="2:20" s="1527" customFormat="1" ht="12.75" thickBot="1">
      <c r="B87" s="1581">
        <v>6</v>
      </c>
      <c r="C87" s="1582" t="s">
        <v>1761</v>
      </c>
      <c r="D87" s="1638" t="s">
        <v>348</v>
      </c>
      <c r="E87" s="1584">
        <v>3019</v>
      </c>
      <c r="F87" s="1585">
        <v>77</v>
      </c>
      <c r="G87" s="1639" t="s">
        <v>1694</v>
      </c>
      <c r="H87" s="1615">
        <f>SUM(J87:P87)</f>
        <v>1116</v>
      </c>
      <c r="I87" s="1579"/>
      <c r="J87" s="1633">
        <v>217</v>
      </c>
      <c r="K87" s="1634">
        <v>180</v>
      </c>
      <c r="L87" s="1634">
        <v>180</v>
      </c>
      <c r="M87" s="1634">
        <v>132</v>
      </c>
      <c r="N87" s="1634">
        <v>141</v>
      </c>
      <c r="O87" s="1589">
        <v>86</v>
      </c>
      <c r="P87" s="1590">
        <v>180</v>
      </c>
      <c r="R87" s="1536"/>
      <c r="T87" s="1557"/>
    </row>
    <row r="88" spans="2:20" s="1527" customFormat="1" ht="24.75" customHeight="1">
      <c r="B88" s="1591"/>
      <c r="C88" s="1592"/>
      <c r="D88" s="1580"/>
      <c r="E88" s="1580"/>
      <c r="F88" s="1593"/>
      <c r="G88" s="1592"/>
      <c r="H88" s="1594"/>
      <c r="I88" s="1580"/>
      <c r="J88" s="1595"/>
      <c r="K88" s="1596"/>
      <c r="L88" s="1595"/>
      <c r="M88" s="1595"/>
      <c r="N88" s="1595"/>
      <c r="O88" s="1595"/>
      <c r="P88" s="1595"/>
      <c r="R88" s="1536"/>
      <c r="T88" s="1557"/>
    </row>
    <row r="89" spans="2:16" ht="19.5" customHeight="1" thickBot="1">
      <c r="B89" s="1528" t="s">
        <v>1762</v>
      </c>
      <c r="C89" s="1529"/>
      <c r="D89" s="1640"/>
      <c r="E89" s="1531"/>
      <c r="F89" s="1532"/>
      <c r="G89" s="1533"/>
      <c r="H89" s="1534"/>
      <c r="I89" s="1534"/>
      <c r="J89" s="1535"/>
      <c r="K89" s="1535"/>
      <c r="L89" s="1535"/>
      <c r="M89" s="1535"/>
      <c r="N89" s="1535"/>
      <c r="O89" s="1536"/>
      <c r="P89" s="1536"/>
    </row>
    <row r="90" spans="2:16" ht="24.75" customHeight="1" thickBot="1">
      <c r="B90" s="1537" t="s">
        <v>335</v>
      </c>
      <c r="C90" s="1635" t="s">
        <v>336</v>
      </c>
      <c r="D90" s="1636" t="s">
        <v>592</v>
      </c>
      <c r="E90" s="1539" t="s">
        <v>455</v>
      </c>
      <c r="F90" s="1540" t="s">
        <v>1651</v>
      </c>
      <c r="G90" s="1541" t="s">
        <v>339</v>
      </c>
      <c r="H90" s="1542" t="s">
        <v>340</v>
      </c>
      <c r="I90" s="1543"/>
      <c r="J90" s="1544" t="s">
        <v>341</v>
      </c>
      <c r="K90" s="1545" t="s">
        <v>1652</v>
      </c>
      <c r="L90" s="1545" t="s">
        <v>344</v>
      </c>
      <c r="M90" s="1545" t="s">
        <v>547</v>
      </c>
      <c r="N90" s="1545" t="s">
        <v>548</v>
      </c>
      <c r="O90" s="1545" t="s">
        <v>549</v>
      </c>
      <c r="P90" s="1546" t="s">
        <v>550</v>
      </c>
    </row>
    <row r="91" spans="2:20" s="1527" customFormat="1" ht="12">
      <c r="B91" s="1547">
        <v>1</v>
      </c>
      <c r="C91" s="1641" t="s">
        <v>1763</v>
      </c>
      <c r="D91" s="1642"/>
      <c r="E91" s="1562">
        <v>3019</v>
      </c>
      <c r="F91" s="1643">
        <v>77</v>
      </c>
      <c r="G91" s="1644" t="s">
        <v>1694</v>
      </c>
      <c r="H91" s="1645">
        <f>SUM(J91:P91)</f>
        <v>1297</v>
      </c>
      <c r="I91" s="1553"/>
      <c r="J91" s="1646">
        <v>240</v>
      </c>
      <c r="K91" s="1647">
        <v>180</v>
      </c>
      <c r="L91" s="1647">
        <v>180</v>
      </c>
      <c r="M91" s="1647">
        <v>180</v>
      </c>
      <c r="N91" s="1647">
        <v>157</v>
      </c>
      <c r="O91" s="1647">
        <v>180</v>
      </c>
      <c r="P91" s="1648">
        <v>180</v>
      </c>
      <c r="R91" s="1536"/>
      <c r="T91" s="1557"/>
    </row>
    <row r="92" spans="2:20" s="1527" customFormat="1" ht="12">
      <c r="B92" s="1558">
        <v>2</v>
      </c>
      <c r="C92" s="1610" t="s">
        <v>1764</v>
      </c>
      <c r="D92" s="1649"/>
      <c r="E92" s="1569">
        <v>3013</v>
      </c>
      <c r="F92" s="1570">
        <v>574</v>
      </c>
      <c r="G92" s="1630" t="s">
        <v>1698</v>
      </c>
      <c r="H92" s="1650">
        <f>SUM(J92:P92)</f>
        <v>1222</v>
      </c>
      <c r="I92" s="1553"/>
      <c r="J92" s="1554">
        <v>240</v>
      </c>
      <c r="K92" s="1555">
        <v>180</v>
      </c>
      <c r="L92" s="1555">
        <v>172</v>
      </c>
      <c r="M92" s="1555">
        <v>124</v>
      </c>
      <c r="N92" s="1555">
        <v>180</v>
      </c>
      <c r="O92" s="1555">
        <v>170</v>
      </c>
      <c r="P92" s="1556">
        <v>156</v>
      </c>
      <c r="R92" s="1536"/>
      <c r="T92" s="1557"/>
    </row>
    <row r="93" spans="2:20" s="1527" customFormat="1" ht="15">
      <c r="B93" s="1558">
        <v>3</v>
      </c>
      <c r="C93" s="1548" t="s">
        <v>1765</v>
      </c>
      <c r="D93" s="1642"/>
      <c r="E93" s="1562">
        <v>3006</v>
      </c>
      <c r="F93" s="1643">
        <v>107</v>
      </c>
      <c r="G93" s="1566" t="s">
        <v>1685</v>
      </c>
      <c r="H93" s="1650">
        <f>SUM(J93:P93)</f>
        <v>1182</v>
      </c>
      <c r="I93" s="1553"/>
      <c r="J93" s="1554">
        <v>216</v>
      </c>
      <c r="K93" s="1555">
        <v>171</v>
      </c>
      <c r="L93" s="1555">
        <v>159</v>
      </c>
      <c r="M93" s="1555">
        <v>180</v>
      </c>
      <c r="N93" s="1555">
        <v>96</v>
      </c>
      <c r="O93" s="1555">
        <v>180</v>
      </c>
      <c r="P93" s="1556">
        <v>180</v>
      </c>
      <c r="Q93" s="1651"/>
      <c r="R93" s="1536"/>
      <c r="T93" s="1557"/>
    </row>
    <row r="94" spans="2:20" s="1527" customFormat="1" ht="15.75" thickBot="1">
      <c r="B94" s="1581">
        <v>4</v>
      </c>
      <c r="C94" s="1582" t="s">
        <v>1766</v>
      </c>
      <c r="D94" s="1652"/>
      <c r="E94" s="1584">
        <v>3019</v>
      </c>
      <c r="F94" s="1653">
        <v>48</v>
      </c>
      <c r="G94" s="1632" t="s">
        <v>1678</v>
      </c>
      <c r="H94" s="1654">
        <f>SUM(J94:P94)</f>
        <v>1156</v>
      </c>
      <c r="I94" s="1553"/>
      <c r="J94" s="1588">
        <v>240</v>
      </c>
      <c r="K94" s="1589">
        <v>180</v>
      </c>
      <c r="L94" s="1589">
        <v>180</v>
      </c>
      <c r="M94" s="1589">
        <v>158</v>
      </c>
      <c r="N94" s="1589">
        <v>38</v>
      </c>
      <c r="O94" s="1589">
        <v>180</v>
      </c>
      <c r="P94" s="1590">
        <v>180</v>
      </c>
      <c r="Q94" s="1651"/>
      <c r="R94" s="1536"/>
      <c r="T94" s="1557"/>
    </row>
    <row r="95" spans="2:20" s="1527" customFormat="1" ht="24.75" customHeight="1">
      <c r="B95" s="1591"/>
      <c r="C95" s="1592"/>
      <c r="D95" s="1580"/>
      <c r="E95" s="1580"/>
      <c r="F95" s="1593"/>
      <c r="G95" s="1592"/>
      <c r="H95" s="1594"/>
      <c r="I95" s="1580"/>
      <c r="J95" s="1595"/>
      <c r="K95" s="1596"/>
      <c r="L95" s="1595"/>
      <c r="M95" s="1595"/>
      <c r="N95" s="1595"/>
      <c r="O95" s="1595"/>
      <c r="P95" s="1595"/>
      <c r="R95" s="1536"/>
      <c r="T95" s="1557"/>
    </row>
    <row r="96" spans="2:14" ht="19.5" customHeight="1" thickBot="1">
      <c r="B96" s="1528" t="s">
        <v>1767</v>
      </c>
      <c r="C96" s="1529"/>
      <c r="D96" s="1640"/>
      <c r="E96" s="1531"/>
      <c r="F96" s="1532"/>
      <c r="G96" s="1655"/>
      <c r="H96" s="1527"/>
      <c r="I96" s="1527"/>
      <c r="J96" s="1535"/>
      <c r="K96" s="1535"/>
      <c r="L96" s="1535"/>
      <c r="M96" s="1535"/>
      <c r="N96" s="1535"/>
    </row>
    <row r="97" spans="2:20" ht="26.25" customHeight="1" thickBot="1">
      <c r="B97" s="1537" t="s">
        <v>335</v>
      </c>
      <c r="C97" s="1635" t="s">
        <v>336</v>
      </c>
      <c r="D97" s="1636" t="s">
        <v>592</v>
      </c>
      <c r="E97" s="1539" t="s">
        <v>455</v>
      </c>
      <c r="F97" s="1540" t="s">
        <v>1651</v>
      </c>
      <c r="G97" s="1541" t="s">
        <v>339</v>
      </c>
      <c r="H97" s="1542" t="s">
        <v>340</v>
      </c>
      <c r="I97" s="1543"/>
      <c r="J97" s="1656" t="s">
        <v>341</v>
      </c>
      <c r="K97" s="1657" t="s">
        <v>1652</v>
      </c>
      <c r="L97" s="1657" t="s">
        <v>344</v>
      </c>
      <c r="M97" s="1657" t="s">
        <v>547</v>
      </c>
      <c r="N97" s="1658" t="s">
        <v>548</v>
      </c>
      <c r="P97" s="1536"/>
      <c r="R97" s="1523"/>
      <c r="T97" s="1521"/>
    </row>
    <row r="98" spans="2:20" s="1527" customFormat="1" ht="12">
      <c r="B98" s="1659">
        <v>1</v>
      </c>
      <c r="C98" s="1548" t="s">
        <v>1726</v>
      </c>
      <c r="D98" s="1660"/>
      <c r="E98" s="1549">
        <v>3020</v>
      </c>
      <c r="F98" s="1550">
        <v>775</v>
      </c>
      <c r="G98" s="1566" t="s">
        <v>1727</v>
      </c>
      <c r="H98" s="1661" t="s">
        <v>1768</v>
      </c>
      <c r="I98" s="1553"/>
      <c r="J98" s="1662">
        <v>120</v>
      </c>
      <c r="K98" s="1663">
        <v>120</v>
      </c>
      <c r="L98" s="1663">
        <v>120</v>
      </c>
      <c r="M98" s="1663">
        <v>120</v>
      </c>
      <c r="N98" s="1648">
        <v>120</v>
      </c>
      <c r="O98" s="1664"/>
      <c r="R98" s="1665"/>
      <c r="T98" s="1557"/>
    </row>
    <row r="99" spans="2:20" s="1527" customFormat="1" ht="12">
      <c r="B99" s="1666">
        <v>2</v>
      </c>
      <c r="C99" s="1548" t="s">
        <v>1733</v>
      </c>
      <c r="D99" s="1660"/>
      <c r="E99" s="1549">
        <v>3021</v>
      </c>
      <c r="F99" s="1550">
        <v>315</v>
      </c>
      <c r="G99" s="1566" t="s">
        <v>1683</v>
      </c>
      <c r="H99" s="1661" t="s">
        <v>1769</v>
      </c>
      <c r="I99" s="1553"/>
      <c r="J99" s="1626">
        <v>120</v>
      </c>
      <c r="K99" s="1627">
        <v>120</v>
      </c>
      <c r="L99" s="1627">
        <v>120</v>
      </c>
      <c r="M99" s="1627">
        <v>120</v>
      </c>
      <c r="N99" s="1556">
        <v>120</v>
      </c>
      <c r="O99" s="1664"/>
      <c r="R99" s="1665"/>
      <c r="T99" s="1557"/>
    </row>
    <row r="100" spans="2:20" s="1527" customFormat="1" ht="12">
      <c r="B100" s="1666">
        <v>3</v>
      </c>
      <c r="C100" s="1565" t="s">
        <v>1770</v>
      </c>
      <c r="D100" s="1660"/>
      <c r="E100" s="1549">
        <v>3022</v>
      </c>
      <c r="F100" s="1550">
        <v>68</v>
      </c>
      <c r="G100" s="1566" t="s">
        <v>1659</v>
      </c>
      <c r="H100" s="1661" t="s">
        <v>1771</v>
      </c>
      <c r="I100" s="1553"/>
      <c r="J100" s="1626">
        <v>120</v>
      </c>
      <c r="K100" s="1627">
        <v>120</v>
      </c>
      <c r="L100" s="1627">
        <v>120</v>
      </c>
      <c r="M100" s="1555">
        <v>120</v>
      </c>
      <c r="N100" s="1556">
        <v>120</v>
      </c>
      <c r="O100" s="1664"/>
      <c r="R100" s="1665"/>
      <c r="T100" s="1557"/>
    </row>
    <row r="101" spans="2:20" s="1527" customFormat="1" ht="12">
      <c r="B101" s="1667">
        <v>4</v>
      </c>
      <c r="C101" s="1548" t="s">
        <v>1721</v>
      </c>
      <c r="D101" s="1660"/>
      <c r="E101" s="1549">
        <v>3019</v>
      </c>
      <c r="F101" s="1550">
        <v>156</v>
      </c>
      <c r="G101" s="1566" t="s">
        <v>1722</v>
      </c>
      <c r="H101" s="1661" t="s">
        <v>1772</v>
      </c>
      <c r="I101" s="1553"/>
      <c r="J101" s="1626">
        <v>120</v>
      </c>
      <c r="K101" s="1627">
        <v>120</v>
      </c>
      <c r="L101" s="1627">
        <v>120</v>
      </c>
      <c r="M101" s="1627">
        <v>120</v>
      </c>
      <c r="N101" s="1668">
        <v>120</v>
      </c>
      <c r="O101" s="1669"/>
      <c r="R101" s="1665"/>
      <c r="T101" s="1557"/>
    </row>
    <row r="102" spans="2:20" s="1527" customFormat="1" ht="12">
      <c r="B102" s="1667">
        <v>5</v>
      </c>
      <c r="C102" s="1548" t="s">
        <v>1719</v>
      </c>
      <c r="D102" s="1660"/>
      <c r="E102" s="1549">
        <v>3019</v>
      </c>
      <c r="F102" s="1550">
        <v>48</v>
      </c>
      <c r="G102" s="1566" t="s">
        <v>1678</v>
      </c>
      <c r="H102" s="1661" t="s">
        <v>1773</v>
      </c>
      <c r="I102" s="1553"/>
      <c r="J102" s="1626">
        <v>120</v>
      </c>
      <c r="K102" s="1627">
        <v>120</v>
      </c>
      <c r="L102" s="1627">
        <v>120</v>
      </c>
      <c r="M102" s="1627">
        <v>120</v>
      </c>
      <c r="N102" s="1556">
        <v>120</v>
      </c>
      <c r="O102" s="1669"/>
      <c r="R102" s="1665"/>
      <c r="T102" s="1557"/>
    </row>
    <row r="103" spans="2:20" s="1527" customFormat="1" ht="12">
      <c r="B103" s="1667">
        <v>6</v>
      </c>
      <c r="C103" s="1548" t="s">
        <v>1774</v>
      </c>
      <c r="D103" s="1660"/>
      <c r="E103" s="1549">
        <v>3010</v>
      </c>
      <c r="F103" s="1550">
        <v>31</v>
      </c>
      <c r="G103" s="1566" t="s">
        <v>1775</v>
      </c>
      <c r="H103" s="1661" t="s">
        <v>1776</v>
      </c>
      <c r="I103" s="1553"/>
      <c r="J103" s="1626">
        <v>120</v>
      </c>
      <c r="K103" s="1627">
        <v>120</v>
      </c>
      <c r="L103" s="1627">
        <v>120</v>
      </c>
      <c r="M103" s="1627">
        <v>120</v>
      </c>
      <c r="N103" s="1668">
        <v>120</v>
      </c>
      <c r="O103" s="1669"/>
      <c r="R103" s="1665"/>
      <c r="T103" s="1557"/>
    </row>
    <row r="104" spans="2:20" s="1527" customFormat="1" ht="12">
      <c r="B104" s="1667">
        <v>7</v>
      </c>
      <c r="C104" s="1610" t="s">
        <v>1713</v>
      </c>
      <c r="D104" s="1649" t="s">
        <v>353</v>
      </c>
      <c r="E104" s="1569">
        <v>3017</v>
      </c>
      <c r="F104" s="1570">
        <v>698</v>
      </c>
      <c r="G104" s="1670" t="s">
        <v>1668</v>
      </c>
      <c r="H104" s="1661" t="s">
        <v>1777</v>
      </c>
      <c r="I104" s="1553"/>
      <c r="J104" s="1626">
        <v>120</v>
      </c>
      <c r="K104" s="1627">
        <v>120</v>
      </c>
      <c r="L104" s="1627">
        <v>120</v>
      </c>
      <c r="M104" s="1627">
        <v>120</v>
      </c>
      <c r="N104" s="1668">
        <v>120</v>
      </c>
      <c r="O104" s="1669"/>
      <c r="R104" s="1665"/>
      <c r="T104" s="1557"/>
    </row>
    <row r="105" spans="2:20" s="1527" customFormat="1" ht="12">
      <c r="B105" s="1667">
        <v>8</v>
      </c>
      <c r="C105" s="1548" t="s">
        <v>1740</v>
      </c>
      <c r="D105" s="1660"/>
      <c r="E105" s="1549">
        <v>3021</v>
      </c>
      <c r="F105" s="1550">
        <v>315</v>
      </c>
      <c r="G105" s="1566" t="s">
        <v>1683</v>
      </c>
      <c r="H105" s="1661" t="s">
        <v>1778</v>
      </c>
      <c r="I105" s="1553"/>
      <c r="J105" s="1626">
        <v>120</v>
      </c>
      <c r="K105" s="1627">
        <v>120</v>
      </c>
      <c r="L105" s="1627">
        <v>120</v>
      </c>
      <c r="M105" s="1555">
        <v>120</v>
      </c>
      <c r="N105" s="1556">
        <v>120</v>
      </c>
      <c r="O105" s="1669"/>
      <c r="R105" s="1665"/>
      <c r="T105" s="1557"/>
    </row>
    <row r="106" spans="2:20" s="1527" customFormat="1" ht="12">
      <c r="B106" s="1667">
        <v>9</v>
      </c>
      <c r="C106" s="1548" t="s">
        <v>1779</v>
      </c>
      <c r="D106" s="1660"/>
      <c r="E106" s="1549">
        <v>3019</v>
      </c>
      <c r="F106" s="1550">
        <v>44</v>
      </c>
      <c r="G106" s="1566" t="s">
        <v>1759</v>
      </c>
      <c r="H106" s="1661" t="s">
        <v>1780</v>
      </c>
      <c r="I106" s="1553"/>
      <c r="J106" s="1626">
        <v>120</v>
      </c>
      <c r="K106" s="1627">
        <v>120</v>
      </c>
      <c r="L106" s="1627">
        <v>120</v>
      </c>
      <c r="M106" s="1627">
        <v>120</v>
      </c>
      <c r="N106" s="1668">
        <v>120</v>
      </c>
      <c r="O106" s="1669"/>
      <c r="R106" s="1536"/>
      <c r="T106" s="1557"/>
    </row>
    <row r="107" spans="2:20" s="1527" customFormat="1" ht="12">
      <c r="B107" s="1667">
        <v>10</v>
      </c>
      <c r="C107" s="1548" t="s">
        <v>1729</v>
      </c>
      <c r="D107" s="1660"/>
      <c r="E107" s="1549">
        <v>3019</v>
      </c>
      <c r="F107" s="1550">
        <v>77</v>
      </c>
      <c r="G107" s="1566" t="s">
        <v>1694</v>
      </c>
      <c r="H107" s="1661" t="s">
        <v>1781</v>
      </c>
      <c r="I107" s="1553"/>
      <c r="J107" s="1626">
        <v>120</v>
      </c>
      <c r="K107" s="1627">
        <v>120</v>
      </c>
      <c r="L107" s="1627">
        <v>120</v>
      </c>
      <c r="M107" s="1627">
        <v>120</v>
      </c>
      <c r="N107" s="1668">
        <v>120</v>
      </c>
      <c r="O107" s="1669"/>
      <c r="R107" s="1536"/>
      <c r="T107" s="1557"/>
    </row>
    <row r="108" spans="2:20" s="1527" customFormat="1" ht="12">
      <c r="B108" s="1667">
        <v>11</v>
      </c>
      <c r="C108" s="1548" t="s">
        <v>1782</v>
      </c>
      <c r="D108" s="1660"/>
      <c r="E108" s="1549">
        <v>3006</v>
      </c>
      <c r="F108" s="1550">
        <v>107</v>
      </c>
      <c r="G108" s="1566" t="s">
        <v>1685</v>
      </c>
      <c r="H108" s="1661">
        <f aca="true" t="shared" si="3" ref="H108:H131">SUM(J108:N108)</f>
        <v>595</v>
      </c>
      <c r="I108" s="1553"/>
      <c r="J108" s="1626">
        <v>115</v>
      </c>
      <c r="K108" s="1627">
        <v>120</v>
      </c>
      <c r="L108" s="1627">
        <v>120</v>
      </c>
      <c r="M108" s="1627">
        <v>120</v>
      </c>
      <c r="N108" s="1668">
        <v>120</v>
      </c>
      <c r="O108" s="1669"/>
      <c r="R108" s="1536"/>
      <c r="T108" s="1557"/>
    </row>
    <row r="109" spans="2:20" s="1527" customFormat="1" ht="12">
      <c r="B109" s="1667">
        <v>12</v>
      </c>
      <c r="C109" s="1548" t="s">
        <v>1704</v>
      </c>
      <c r="D109" s="1660"/>
      <c r="E109" s="1549">
        <v>3019</v>
      </c>
      <c r="F109" s="1550">
        <v>57</v>
      </c>
      <c r="G109" s="1566" t="s">
        <v>1705</v>
      </c>
      <c r="H109" s="1661">
        <f t="shared" si="3"/>
        <v>594</v>
      </c>
      <c r="I109" s="1553"/>
      <c r="J109" s="1626">
        <v>120</v>
      </c>
      <c r="K109" s="1627">
        <v>114</v>
      </c>
      <c r="L109" s="1627">
        <v>120</v>
      </c>
      <c r="M109" s="1627">
        <v>120</v>
      </c>
      <c r="N109" s="1668">
        <v>120</v>
      </c>
      <c r="O109" s="1669"/>
      <c r="R109" s="1536"/>
      <c r="T109" s="1557"/>
    </row>
    <row r="110" spans="2:20" s="1527" customFormat="1" ht="12">
      <c r="B110" s="1667">
        <v>13</v>
      </c>
      <c r="C110" s="1548" t="s">
        <v>1783</v>
      </c>
      <c r="D110" s="1660"/>
      <c r="E110" s="1549">
        <v>3019</v>
      </c>
      <c r="F110" s="1550">
        <v>44</v>
      </c>
      <c r="G110" s="1566" t="s">
        <v>1759</v>
      </c>
      <c r="H110" s="1661">
        <f t="shared" si="3"/>
        <v>587</v>
      </c>
      <c r="I110" s="1553"/>
      <c r="J110" s="1626">
        <v>117</v>
      </c>
      <c r="K110" s="1627">
        <v>115</v>
      </c>
      <c r="L110" s="1627">
        <v>120</v>
      </c>
      <c r="M110" s="1555">
        <v>120</v>
      </c>
      <c r="N110" s="1556">
        <v>115</v>
      </c>
      <c r="O110" s="1669"/>
      <c r="R110" s="1536"/>
      <c r="T110" s="1557"/>
    </row>
    <row r="111" spans="2:20" s="1527" customFormat="1" ht="12">
      <c r="B111" s="1667">
        <v>14</v>
      </c>
      <c r="C111" s="1548" t="s">
        <v>1749</v>
      </c>
      <c r="D111" s="1660"/>
      <c r="E111" s="1549">
        <v>3019</v>
      </c>
      <c r="F111" s="1550">
        <v>426</v>
      </c>
      <c r="G111" s="1566" t="s">
        <v>1750</v>
      </c>
      <c r="H111" s="1661">
        <f t="shared" si="3"/>
        <v>582</v>
      </c>
      <c r="I111" s="1553"/>
      <c r="J111" s="1626">
        <v>120</v>
      </c>
      <c r="K111" s="1627">
        <v>120</v>
      </c>
      <c r="L111" s="1627">
        <v>120</v>
      </c>
      <c r="M111" s="1555">
        <v>120</v>
      </c>
      <c r="N111" s="1556">
        <v>102</v>
      </c>
      <c r="O111" s="1669"/>
      <c r="R111" s="1536"/>
      <c r="T111" s="1557"/>
    </row>
    <row r="112" spans="2:20" s="1527" customFormat="1" ht="12">
      <c r="B112" s="1667">
        <v>15</v>
      </c>
      <c r="C112" s="1565" t="s">
        <v>1753</v>
      </c>
      <c r="D112" s="1660" t="s">
        <v>353</v>
      </c>
      <c r="E112" s="1549">
        <v>3020</v>
      </c>
      <c r="F112" s="1550">
        <v>249</v>
      </c>
      <c r="G112" s="1566" t="s">
        <v>1754</v>
      </c>
      <c r="H112" s="1661">
        <f t="shared" si="3"/>
        <v>582</v>
      </c>
      <c r="I112" s="1553"/>
      <c r="J112" s="1626">
        <v>102</v>
      </c>
      <c r="K112" s="1627">
        <v>120</v>
      </c>
      <c r="L112" s="1627">
        <v>120</v>
      </c>
      <c r="M112" s="1627">
        <v>120</v>
      </c>
      <c r="N112" s="1556">
        <v>120</v>
      </c>
      <c r="O112" s="1669"/>
      <c r="R112" s="1536"/>
      <c r="T112" s="1557"/>
    </row>
    <row r="113" spans="2:20" s="1527" customFormat="1" ht="12">
      <c r="B113" s="1667">
        <v>16</v>
      </c>
      <c r="C113" s="1548" t="s">
        <v>1784</v>
      </c>
      <c r="D113" s="1660"/>
      <c r="E113" s="1549">
        <v>3022</v>
      </c>
      <c r="F113" s="1550">
        <v>68</v>
      </c>
      <c r="G113" s="1566" t="s">
        <v>1659</v>
      </c>
      <c r="H113" s="1661">
        <f t="shared" si="3"/>
        <v>578</v>
      </c>
      <c r="I113" s="1553"/>
      <c r="J113" s="1626">
        <v>120</v>
      </c>
      <c r="K113" s="1627">
        <v>120</v>
      </c>
      <c r="L113" s="1627">
        <v>98</v>
      </c>
      <c r="M113" s="1627">
        <v>120</v>
      </c>
      <c r="N113" s="1556">
        <v>120</v>
      </c>
      <c r="O113" s="1669"/>
      <c r="R113" s="1536"/>
      <c r="T113" s="1557"/>
    </row>
    <row r="114" spans="2:20" s="1527" customFormat="1" ht="12">
      <c r="B114" s="1667">
        <v>17</v>
      </c>
      <c r="C114" s="1548" t="s">
        <v>1658</v>
      </c>
      <c r="D114" s="1660"/>
      <c r="E114" s="1549">
        <v>3022</v>
      </c>
      <c r="F114" s="1550">
        <v>68</v>
      </c>
      <c r="G114" s="1566" t="s">
        <v>1659</v>
      </c>
      <c r="H114" s="1661">
        <f t="shared" si="3"/>
        <v>577</v>
      </c>
      <c r="I114" s="1553"/>
      <c r="J114" s="1626">
        <v>120</v>
      </c>
      <c r="K114" s="1627">
        <v>120</v>
      </c>
      <c r="L114" s="1627">
        <v>120</v>
      </c>
      <c r="M114" s="1627">
        <v>120</v>
      </c>
      <c r="N114" s="1556">
        <v>97</v>
      </c>
      <c r="O114" s="1669"/>
      <c r="R114" s="1536"/>
      <c r="T114" s="1557"/>
    </row>
    <row r="115" spans="2:20" s="1527" customFormat="1" ht="12">
      <c r="B115" s="1667">
        <v>18</v>
      </c>
      <c r="C115" s="1548" t="s">
        <v>1743</v>
      </c>
      <c r="D115" s="1660"/>
      <c r="E115" s="1549">
        <v>3012</v>
      </c>
      <c r="F115" s="1550">
        <v>137</v>
      </c>
      <c r="G115" s="1566" t="s">
        <v>1654</v>
      </c>
      <c r="H115" s="1661">
        <f t="shared" si="3"/>
        <v>573</v>
      </c>
      <c r="I115" s="1553"/>
      <c r="J115" s="1626">
        <v>120</v>
      </c>
      <c r="K115" s="1627">
        <v>120</v>
      </c>
      <c r="L115" s="1627">
        <v>93</v>
      </c>
      <c r="M115" s="1627">
        <v>120</v>
      </c>
      <c r="N115" s="1668">
        <v>120</v>
      </c>
      <c r="O115" s="1669"/>
      <c r="R115" s="1536"/>
      <c r="T115" s="1557"/>
    </row>
    <row r="116" spans="2:20" s="1527" customFormat="1" ht="12">
      <c r="B116" s="1667">
        <v>19</v>
      </c>
      <c r="C116" s="1610" t="s">
        <v>1785</v>
      </c>
      <c r="D116" s="1671"/>
      <c r="E116" s="1569">
        <v>3021</v>
      </c>
      <c r="F116" s="1570">
        <v>973</v>
      </c>
      <c r="G116" s="1611" t="s">
        <v>1786</v>
      </c>
      <c r="H116" s="1661">
        <f t="shared" si="3"/>
        <v>573</v>
      </c>
      <c r="I116" s="1553"/>
      <c r="J116" s="1626">
        <v>120</v>
      </c>
      <c r="K116" s="1627">
        <v>93</v>
      </c>
      <c r="L116" s="1627">
        <v>120</v>
      </c>
      <c r="M116" s="1627">
        <v>120</v>
      </c>
      <c r="N116" s="1556">
        <v>120</v>
      </c>
      <c r="O116" s="1669"/>
      <c r="R116" s="1536"/>
      <c r="T116" s="1557"/>
    </row>
    <row r="117" spans="2:20" s="1527" customFormat="1" ht="12">
      <c r="B117" s="1667">
        <v>20</v>
      </c>
      <c r="C117" s="1548" t="s">
        <v>1787</v>
      </c>
      <c r="D117" s="1660"/>
      <c r="E117" s="1549">
        <v>3014</v>
      </c>
      <c r="F117" s="1550">
        <v>19</v>
      </c>
      <c r="G117" s="1566" t="s">
        <v>1788</v>
      </c>
      <c r="H117" s="1661">
        <f t="shared" si="3"/>
        <v>571</v>
      </c>
      <c r="I117" s="1553"/>
      <c r="J117" s="1626">
        <v>120</v>
      </c>
      <c r="K117" s="1627">
        <v>120</v>
      </c>
      <c r="L117" s="1627">
        <v>120</v>
      </c>
      <c r="M117" s="1627">
        <v>120</v>
      </c>
      <c r="N117" s="1668">
        <v>91</v>
      </c>
      <c r="O117" s="1669"/>
      <c r="R117" s="1536"/>
      <c r="T117" s="1557"/>
    </row>
    <row r="118" spans="2:20" s="1527" customFormat="1" ht="12">
      <c r="B118" s="1667">
        <v>21</v>
      </c>
      <c r="C118" s="1548" t="s">
        <v>1731</v>
      </c>
      <c r="D118" s="1660"/>
      <c r="E118" s="1549">
        <v>3019</v>
      </c>
      <c r="F118" s="1550">
        <v>77</v>
      </c>
      <c r="G118" s="1566" t="s">
        <v>1694</v>
      </c>
      <c r="H118" s="1661">
        <f t="shared" si="3"/>
        <v>569</v>
      </c>
      <c r="I118" s="1553"/>
      <c r="J118" s="1626">
        <v>120</v>
      </c>
      <c r="K118" s="1627">
        <v>93</v>
      </c>
      <c r="L118" s="1627">
        <v>116</v>
      </c>
      <c r="M118" s="1627">
        <v>120</v>
      </c>
      <c r="N118" s="1668">
        <v>120</v>
      </c>
      <c r="O118" s="1669"/>
      <c r="R118" s="1536"/>
      <c r="T118" s="1557"/>
    </row>
    <row r="119" spans="2:20" s="1527" customFormat="1" ht="12">
      <c r="B119" s="1667">
        <v>22</v>
      </c>
      <c r="C119" s="1548" t="s">
        <v>1734</v>
      </c>
      <c r="D119" s="1660"/>
      <c r="E119" s="1549">
        <v>3020</v>
      </c>
      <c r="F119" s="1550">
        <v>775</v>
      </c>
      <c r="G119" s="1566" t="s">
        <v>1727</v>
      </c>
      <c r="H119" s="1661">
        <f t="shared" si="3"/>
        <v>563</v>
      </c>
      <c r="I119" s="1553"/>
      <c r="J119" s="1626">
        <v>120</v>
      </c>
      <c r="K119" s="1627">
        <v>83</v>
      </c>
      <c r="L119" s="1627">
        <v>120</v>
      </c>
      <c r="M119" s="1627">
        <v>120</v>
      </c>
      <c r="N119" s="1556">
        <v>120</v>
      </c>
      <c r="O119" s="1669"/>
      <c r="R119" s="1536"/>
      <c r="T119" s="1557"/>
    </row>
    <row r="120" spans="2:20" s="1527" customFormat="1" ht="12">
      <c r="B120" s="1667">
        <v>23</v>
      </c>
      <c r="C120" s="1548" t="s">
        <v>1789</v>
      </c>
      <c r="D120" s="1660"/>
      <c r="E120" s="1549">
        <v>3020</v>
      </c>
      <c r="F120" s="1550">
        <v>249</v>
      </c>
      <c r="G120" s="1566" t="s">
        <v>1754</v>
      </c>
      <c r="H120" s="1661">
        <f t="shared" si="3"/>
        <v>562</v>
      </c>
      <c r="I120" s="1553"/>
      <c r="J120" s="1626">
        <v>120</v>
      </c>
      <c r="K120" s="1627">
        <v>120</v>
      </c>
      <c r="L120" s="1627">
        <v>120</v>
      </c>
      <c r="M120" s="1627">
        <v>120</v>
      </c>
      <c r="N120" s="1556">
        <v>82</v>
      </c>
      <c r="O120" s="1669"/>
      <c r="R120" s="1536"/>
      <c r="T120" s="1557"/>
    </row>
    <row r="121" spans="2:20" s="1527" customFormat="1" ht="12">
      <c r="B121" s="1667">
        <v>24</v>
      </c>
      <c r="C121" s="1548" t="s">
        <v>1751</v>
      </c>
      <c r="D121" s="1660"/>
      <c r="E121" s="1549">
        <v>3021</v>
      </c>
      <c r="F121" s="1550">
        <v>315</v>
      </c>
      <c r="G121" s="1566" t="s">
        <v>1683</v>
      </c>
      <c r="H121" s="1661">
        <f t="shared" si="3"/>
        <v>562</v>
      </c>
      <c r="I121" s="1553"/>
      <c r="J121" s="1626">
        <v>106</v>
      </c>
      <c r="K121" s="1627">
        <v>96</v>
      </c>
      <c r="L121" s="1627">
        <v>120</v>
      </c>
      <c r="M121" s="1555">
        <v>120</v>
      </c>
      <c r="N121" s="1556">
        <v>120</v>
      </c>
      <c r="O121" s="1669"/>
      <c r="R121" s="1536"/>
      <c r="T121" s="1557"/>
    </row>
    <row r="122" spans="2:20" s="1527" customFormat="1" ht="12">
      <c r="B122" s="1667">
        <v>25</v>
      </c>
      <c r="C122" s="1548" t="s">
        <v>1747</v>
      </c>
      <c r="D122" s="1660"/>
      <c r="E122" s="1549">
        <v>3022</v>
      </c>
      <c r="F122" s="1550">
        <v>178</v>
      </c>
      <c r="G122" s="1566" t="s">
        <v>1748</v>
      </c>
      <c r="H122" s="1661">
        <f t="shared" si="3"/>
        <v>562</v>
      </c>
      <c r="I122" s="1553"/>
      <c r="J122" s="1626">
        <v>120</v>
      </c>
      <c r="K122" s="1627">
        <v>120</v>
      </c>
      <c r="L122" s="1627">
        <v>120</v>
      </c>
      <c r="M122" s="1555">
        <v>120</v>
      </c>
      <c r="N122" s="1556">
        <v>82</v>
      </c>
      <c r="O122" s="1669"/>
      <c r="R122" s="1536"/>
      <c r="T122" s="1557"/>
    </row>
    <row r="123" spans="2:20" s="1527" customFormat="1" ht="12">
      <c r="B123" s="1667">
        <v>26</v>
      </c>
      <c r="C123" s="1548" t="s">
        <v>1790</v>
      </c>
      <c r="D123" s="1660"/>
      <c r="E123" s="1549">
        <v>3022</v>
      </c>
      <c r="F123" s="1550">
        <v>68</v>
      </c>
      <c r="G123" s="1566" t="s">
        <v>1659</v>
      </c>
      <c r="H123" s="1661">
        <f t="shared" si="3"/>
        <v>556</v>
      </c>
      <c r="I123" s="1553"/>
      <c r="J123" s="1626">
        <v>120</v>
      </c>
      <c r="K123" s="1627">
        <v>120</v>
      </c>
      <c r="L123" s="1627">
        <v>78</v>
      </c>
      <c r="M123" s="1555">
        <v>120</v>
      </c>
      <c r="N123" s="1556">
        <v>118</v>
      </c>
      <c r="O123" s="1669"/>
      <c r="R123" s="1536"/>
      <c r="T123" s="1557"/>
    </row>
    <row r="124" spans="2:20" s="1527" customFormat="1" ht="12">
      <c r="B124" s="1667">
        <v>27</v>
      </c>
      <c r="C124" s="1672" t="s">
        <v>1791</v>
      </c>
      <c r="D124" s="1673"/>
      <c r="E124" s="1573">
        <v>3019</v>
      </c>
      <c r="F124" s="1574">
        <v>44</v>
      </c>
      <c r="G124" s="1575" t="s">
        <v>1759</v>
      </c>
      <c r="H124" s="1661">
        <f t="shared" si="3"/>
        <v>551</v>
      </c>
      <c r="I124" s="1553"/>
      <c r="J124" s="1626">
        <v>120</v>
      </c>
      <c r="K124" s="1627">
        <v>94</v>
      </c>
      <c r="L124" s="1627">
        <v>120</v>
      </c>
      <c r="M124" s="1627">
        <v>97</v>
      </c>
      <c r="N124" s="1556">
        <v>120</v>
      </c>
      <c r="O124" s="1669"/>
      <c r="R124" s="1536"/>
      <c r="T124" s="1557"/>
    </row>
    <row r="125" spans="2:20" s="1527" customFormat="1" ht="12">
      <c r="B125" s="1667">
        <v>28</v>
      </c>
      <c r="C125" s="1548" t="s">
        <v>1746</v>
      </c>
      <c r="D125" s="1660"/>
      <c r="E125" s="1549">
        <v>3022</v>
      </c>
      <c r="F125" s="1550">
        <v>68</v>
      </c>
      <c r="G125" s="1566" t="s">
        <v>1659</v>
      </c>
      <c r="H125" s="1661">
        <f t="shared" si="3"/>
        <v>549</v>
      </c>
      <c r="I125" s="1553"/>
      <c r="J125" s="1626">
        <v>120</v>
      </c>
      <c r="K125" s="1627">
        <v>120</v>
      </c>
      <c r="L125" s="1627">
        <v>93</v>
      </c>
      <c r="M125" s="1555">
        <v>96</v>
      </c>
      <c r="N125" s="1556">
        <v>120</v>
      </c>
      <c r="O125" s="1669"/>
      <c r="R125" s="1536"/>
      <c r="T125" s="1557"/>
    </row>
    <row r="126" spans="2:20" s="1527" customFormat="1" ht="12">
      <c r="B126" s="1667">
        <v>29</v>
      </c>
      <c r="C126" s="1548" t="s">
        <v>1524</v>
      </c>
      <c r="D126" s="1660" t="s">
        <v>353</v>
      </c>
      <c r="E126" s="1549">
        <v>3017</v>
      </c>
      <c r="F126" s="1550">
        <v>698</v>
      </c>
      <c r="G126" s="1566" t="s">
        <v>1668</v>
      </c>
      <c r="H126" s="1661">
        <f t="shared" si="3"/>
        <v>546</v>
      </c>
      <c r="I126" s="1553"/>
      <c r="J126" s="1626">
        <v>120</v>
      </c>
      <c r="K126" s="1627">
        <v>120</v>
      </c>
      <c r="L126" s="1627">
        <v>110</v>
      </c>
      <c r="M126" s="1627">
        <v>120</v>
      </c>
      <c r="N126" s="1668">
        <v>76</v>
      </c>
      <c r="O126" s="1669"/>
      <c r="R126" s="1536"/>
      <c r="T126" s="1557"/>
    </row>
    <row r="127" spans="2:20" s="1527" customFormat="1" ht="12">
      <c r="B127" s="1667">
        <v>30</v>
      </c>
      <c r="C127" s="1548" t="s">
        <v>1741</v>
      </c>
      <c r="D127" s="1660"/>
      <c r="E127" s="1549">
        <v>3006</v>
      </c>
      <c r="F127" s="1550">
        <v>194</v>
      </c>
      <c r="G127" s="1566" t="s">
        <v>1742</v>
      </c>
      <c r="H127" s="1661">
        <f t="shared" si="3"/>
        <v>540</v>
      </c>
      <c r="I127" s="1553"/>
      <c r="J127" s="1626">
        <v>116</v>
      </c>
      <c r="K127" s="1627">
        <v>120</v>
      </c>
      <c r="L127" s="1627">
        <v>64</v>
      </c>
      <c r="M127" s="1627">
        <v>120</v>
      </c>
      <c r="N127" s="1668">
        <v>120</v>
      </c>
      <c r="O127" s="1669"/>
      <c r="R127" s="1536"/>
      <c r="T127" s="1557"/>
    </row>
    <row r="128" spans="2:20" s="1527" customFormat="1" ht="12">
      <c r="B128" s="1667">
        <v>31</v>
      </c>
      <c r="C128" s="1674" t="s">
        <v>1792</v>
      </c>
      <c r="D128" s="1649" t="s">
        <v>348</v>
      </c>
      <c r="E128" s="1569">
        <v>3019</v>
      </c>
      <c r="F128" s="1570">
        <v>77</v>
      </c>
      <c r="G128" s="1611" t="s">
        <v>1694</v>
      </c>
      <c r="H128" s="1661">
        <f t="shared" si="3"/>
        <v>540</v>
      </c>
      <c r="I128" s="1553"/>
      <c r="J128" s="1626">
        <v>108</v>
      </c>
      <c r="K128" s="1627">
        <v>72</v>
      </c>
      <c r="L128" s="1627">
        <v>120</v>
      </c>
      <c r="M128" s="1627">
        <v>120</v>
      </c>
      <c r="N128" s="1668">
        <v>120</v>
      </c>
      <c r="O128" s="1669"/>
      <c r="R128" s="1536"/>
      <c r="T128" s="1557"/>
    </row>
    <row r="129" spans="2:20" s="1527" customFormat="1" ht="12">
      <c r="B129" s="1675">
        <v>32</v>
      </c>
      <c r="C129" s="1672" t="s">
        <v>1793</v>
      </c>
      <c r="D129" s="1673"/>
      <c r="E129" s="1573">
        <v>3022</v>
      </c>
      <c r="F129" s="1574">
        <v>68</v>
      </c>
      <c r="G129" s="1575" t="s">
        <v>1659</v>
      </c>
      <c r="H129" s="1676">
        <f t="shared" si="3"/>
        <v>506</v>
      </c>
      <c r="I129" s="1553"/>
      <c r="J129" s="1626">
        <v>120</v>
      </c>
      <c r="K129" s="1627">
        <v>120</v>
      </c>
      <c r="L129" s="1627">
        <v>80</v>
      </c>
      <c r="M129" s="1627">
        <v>66</v>
      </c>
      <c r="N129" s="1556">
        <v>120</v>
      </c>
      <c r="O129" s="1669"/>
      <c r="R129" s="1536"/>
      <c r="T129" s="1557"/>
    </row>
    <row r="130" spans="2:14" ht="12">
      <c r="B130" s="1560">
        <v>33</v>
      </c>
      <c r="C130" s="1548" t="s">
        <v>1794</v>
      </c>
      <c r="D130" s="1660"/>
      <c r="E130" s="1549">
        <v>3019</v>
      </c>
      <c r="F130" s="1577">
        <v>77</v>
      </c>
      <c r="G130" s="1566" t="s">
        <v>1694</v>
      </c>
      <c r="H130" s="1677">
        <f t="shared" si="3"/>
        <v>485</v>
      </c>
      <c r="J130" s="1626">
        <v>97</v>
      </c>
      <c r="K130" s="1627">
        <v>103</v>
      </c>
      <c r="L130" s="1627">
        <v>63</v>
      </c>
      <c r="M130" s="1627">
        <v>107</v>
      </c>
      <c r="N130" s="1668">
        <v>115</v>
      </c>
    </row>
    <row r="131" spans="2:14" ht="12.75" thickBot="1">
      <c r="B131" s="1581">
        <v>34</v>
      </c>
      <c r="C131" s="1582" t="s">
        <v>1795</v>
      </c>
      <c r="D131" s="1652"/>
      <c r="E131" s="1584">
        <v>3022</v>
      </c>
      <c r="F131" s="1585">
        <v>68</v>
      </c>
      <c r="G131" s="1632" t="s">
        <v>1659</v>
      </c>
      <c r="H131" s="1679">
        <f t="shared" si="3"/>
        <v>413</v>
      </c>
      <c r="J131" s="1633">
        <v>120</v>
      </c>
      <c r="K131" s="1634">
        <v>40</v>
      </c>
      <c r="L131" s="1634">
        <v>68</v>
      </c>
      <c r="M131" s="1589">
        <v>65</v>
      </c>
      <c r="N131" s="1590">
        <v>120</v>
      </c>
    </row>
    <row r="132" spans="2:20" s="1527" customFormat="1" ht="24.75" customHeight="1">
      <c r="B132" s="1591"/>
      <c r="C132" s="1592"/>
      <c r="D132" s="1580"/>
      <c r="E132" s="1580"/>
      <c r="F132" s="1593"/>
      <c r="G132" s="1592"/>
      <c r="H132" s="1594"/>
      <c r="I132" s="1580"/>
      <c r="J132" s="1595"/>
      <c r="K132" s="1596"/>
      <c r="L132" s="1595"/>
      <c r="M132" s="1595"/>
      <c r="N132" s="1595"/>
      <c r="O132" s="1595"/>
      <c r="P132" s="1595"/>
      <c r="R132" s="1536"/>
      <c r="T132" s="1557"/>
    </row>
    <row r="133" spans="2:14" ht="19.5" customHeight="1" thickBot="1">
      <c r="B133" s="1680" t="s">
        <v>1796</v>
      </c>
      <c r="C133" s="1681"/>
      <c r="D133" s="1530"/>
      <c r="E133" s="1682"/>
      <c r="F133" s="1683"/>
      <c r="G133" s="1684"/>
      <c r="H133" s="1685"/>
      <c r="I133" s="1685"/>
      <c r="J133" s="1686"/>
      <c r="K133" s="1686"/>
      <c r="L133" s="1686"/>
      <c r="M133" s="1686"/>
      <c r="N133" s="1686"/>
    </row>
    <row r="134" spans="2:20" ht="24.75" customHeight="1" thickBot="1">
      <c r="B134" s="1537" t="s">
        <v>335</v>
      </c>
      <c r="C134" s="1635" t="s">
        <v>336</v>
      </c>
      <c r="D134" s="1636" t="s">
        <v>592</v>
      </c>
      <c r="E134" s="1539" t="s">
        <v>455</v>
      </c>
      <c r="F134" s="1540" t="s">
        <v>1651</v>
      </c>
      <c r="G134" s="1541" t="s">
        <v>339</v>
      </c>
      <c r="H134" s="1687" t="s">
        <v>340</v>
      </c>
      <c r="I134" s="1543"/>
      <c r="J134" s="1656" t="s">
        <v>341</v>
      </c>
      <c r="K134" s="1657" t="s">
        <v>1652</v>
      </c>
      <c r="L134" s="1657" t="s">
        <v>344</v>
      </c>
      <c r="M134" s="1657" t="s">
        <v>547</v>
      </c>
      <c r="N134" s="1658" t="s">
        <v>548</v>
      </c>
      <c r="P134" s="1536"/>
      <c r="R134" s="1523"/>
      <c r="T134" s="1521"/>
    </row>
    <row r="135" spans="2:20" s="1527" customFormat="1" ht="12">
      <c r="B135" s="1547">
        <v>1</v>
      </c>
      <c r="C135" s="1688" t="s">
        <v>1669</v>
      </c>
      <c r="D135" s="1660"/>
      <c r="E135" s="1549">
        <v>3022</v>
      </c>
      <c r="F135" s="1550">
        <v>612</v>
      </c>
      <c r="G135" s="1551" t="s">
        <v>1670</v>
      </c>
      <c r="H135" s="1689">
        <f aca="true" t="shared" si="4" ref="H135:H144">SUM(J135:N135)</f>
        <v>600</v>
      </c>
      <c r="I135" s="1553"/>
      <c r="J135" s="1662">
        <v>120</v>
      </c>
      <c r="K135" s="1663">
        <v>120</v>
      </c>
      <c r="L135" s="1663">
        <v>120</v>
      </c>
      <c r="M135" s="1663">
        <v>120</v>
      </c>
      <c r="N135" s="1690">
        <v>120</v>
      </c>
      <c r="O135" s="1664"/>
      <c r="R135" s="1536"/>
      <c r="T135" s="1557"/>
    </row>
    <row r="136" spans="2:20" s="1527" customFormat="1" ht="12">
      <c r="B136" s="1558">
        <v>2</v>
      </c>
      <c r="C136" s="1548" t="s">
        <v>1547</v>
      </c>
      <c r="D136" s="1660"/>
      <c r="E136" s="1549">
        <v>3017</v>
      </c>
      <c r="F136" s="1550">
        <v>698</v>
      </c>
      <c r="G136" s="1566" t="s">
        <v>1668</v>
      </c>
      <c r="H136" s="1677">
        <f t="shared" si="4"/>
        <v>572</v>
      </c>
      <c r="I136" s="1553"/>
      <c r="J136" s="1626">
        <v>92</v>
      </c>
      <c r="K136" s="1627">
        <v>120</v>
      </c>
      <c r="L136" s="1627">
        <v>120</v>
      </c>
      <c r="M136" s="1627">
        <v>120</v>
      </c>
      <c r="N136" s="1668">
        <v>120</v>
      </c>
      <c r="O136" s="1664"/>
      <c r="R136" s="1536"/>
      <c r="T136" s="1557"/>
    </row>
    <row r="137" spans="2:20" s="1527" customFormat="1" ht="12">
      <c r="B137" s="1558">
        <v>3</v>
      </c>
      <c r="C137" s="1691" t="s">
        <v>1713</v>
      </c>
      <c r="D137" s="1692" t="s">
        <v>353</v>
      </c>
      <c r="E137" s="1693">
        <v>3017</v>
      </c>
      <c r="F137" s="1694">
        <v>698</v>
      </c>
      <c r="G137" s="1695" t="s">
        <v>1668</v>
      </c>
      <c r="H137" s="1677">
        <f t="shared" si="4"/>
        <v>477</v>
      </c>
      <c r="I137" s="1553"/>
      <c r="J137" s="1626">
        <v>99</v>
      </c>
      <c r="K137" s="1627">
        <v>83</v>
      </c>
      <c r="L137" s="1627">
        <v>120</v>
      </c>
      <c r="M137" s="1627">
        <v>55</v>
      </c>
      <c r="N137" s="1668">
        <v>120</v>
      </c>
      <c r="O137" s="1664"/>
      <c r="R137" s="1536"/>
      <c r="T137" s="1557"/>
    </row>
    <row r="138" spans="2:20" s="1527" customFormat="1" ht="12">
      <c r="B138" s="1560">
        <v>4</v>
      </c>
      <c r="C138" s="1548" t="s">
        <v>1797</v>
      </c>
      <c r="D138" s="1660"/>
      <c r="E138" s="1549">
        <v>3015</v>
      </c>
      <c r="F138" s="1550">
        <v>90</v>
      </c>
      <c r="G138" s="1566" t="s">
        <v>1662</v>
      </c>
      <c r="H138" s="1677">
        <f t="shared" si="4"/>
        <v>475</v>
      </c>
      <c r="I138" s="1553"/>
      <c r="J138" s="1626">
        <v>106</v>
      </c>
      <c r="K138" s="1555">
        <v>120</v>
      </c>
      <c r="L138" s="1555">
        <v>64</v>
      </c>
      <c r="M138" s="1555">
        <v>120</v>
      </c>
      <c r="N138" s="1668">
        <v>65</v>
      </c>
      <c r="O138" s="1669"/>
      <c r="R138" s="1536"/>
      <c r="T138" s="1557"/>
    </row>
    <row r="139" spans="2:20" s="1527" customFormat="1" ht="12">
      <c r="B139" s="1560">
        <v>5</v>
      </c>
      <c r="C139" s="1565" t="s">
        <v>1671</v>
      </c>
      <c r="D139" s="1660"/>
      <c r="E139" s="1549">
        <v>3015</v>
      </c>
      <c r="F139" s="1550">
        <v>90</v>
      </c>
      <c r="G139" s="1551" t="s">
        <v>1662</v>
      </c>
      <c r="H139" s="1677">
        <f t="shared" si="4"/>
        <v>468</v>
      </c>
      <c r="I139" s="1553"/>
      <c r="J139" s="1626">
        <v>70</v>
      </c>
      <c r="K139" s="1627">
        <v>53</v>
      </c>
      <c r="L139" s="1627">
        <v>120</v>
      </c>
      <c r="M139" s="1627">
        <v>105</v>
      </c>
      <c r="N139" s="1668">
        <v>120</v>
      </c>
      <c r="O139" s="1669"/>
      <c r="R139" s="1536"/>
      <c r="T139" s="1557"/>
    </row>
    <row r="140" spans="2:20" s="1527" customFormat="1" ht="12">
      <c r="B140" s="1560">
        <v>6</v>
      </c>
      <c r="C140" s="1548" t="s">
        <v>1715</v>
      </c>
      <c r="D140" s="1637" t="s">
        <v>348</v>
      </c>
      <c r="E140" s="1549">
        <v>3017</v>
      </c>
      <c r="F140" s="1550">
        <v>698</v>
      </c>
      <c r="G140" s="1566" t="s">
        <v>1668</v>
      </c>
      <c r="H140" s="1677">
        <f t="shared" si="4"/>
        <v>447</v>
      </c>
      <c r="I140" s="1553"/>
      <c r="J140" s="1626">
        <v>111</v>
      </c>
      <c r="K140" s="1627">
        <v>120</v>
      </c>
      <c r="L140" s="1627">
        <v>120</v>
      </c>
      <c r="M140" s="1627">
        <v>40</v>
      </c>
      <c r="N140" s="1668">
        <v>56</v>
      </c>
      <c r="O140" s="1669"/>
      <c r="R140" s="1536"/>
      <c r="T140" s="1557"/>
    </row>
    <row r="141" spans="2:20" s="1527" customFormat="1" ht="12">
      <c r="B141" s="1560">
        <v>7</v>
      </c>
      <c r="C141" s="1548" t="s">
        <v>1798</v>
      </c>
      <c r="D141" s="1660"/>
      <c r="E141" s="1549">
        <v>3017</v>
      </c>
      <c r="F141" s="1550">
        <v>698</v>
      </c>
      <c r="G141" s="1566" t="s">
        <v>1668</v>
      </c>
      <c r="H141" s="1677">
        <f t="shared" si="4"/>
        <v>416</v>
      </c>
      <c r="I141" s="1553"/>
      <c r="J141" s="1626">
        <v>98</v>
      </c>
      <c r="K141" s="1627">
        <v>46</v>
      </c>
      <c r="L141" s="1627">
        <v>116</v>
      </c>
      <c r="M141" s="1627">
        <v>36</v>
      </c>
      <c r="N141" s="1668">
        <v>120</v>
      </c>
      <c r="O141" s="1669"/>
      <c r="R141" s="1536"/>
      <c r="T141" s="1557"/>
    </row>
    <row r="142" spans="2:20" s="1527" customFormat="1" ht="12">
      <c r="B142" s="1560">
        <v>8</v>
      </c>
      <c r="C142" s="1548" t="s">
        <v>1514</v>
      </c>
      <c r="D142" s="1660"/>
      <c r="E142" s="1549">
        <v>3017</v>
      </c>
      <c r="F142" s="1550">
        <v>698</v>
      </c>
      <c r="G142" s="1566" t="s">
        <v>1668</v>
      </c>
      <c r="H142" s="1677">
        <f t="shared" si="4"/>
        <v>400</v>
      </c>
      <c r="I142" s="1553"/>
      <c r="J142" s="1626">
        <v>103</v>
      </c>
      <c r="K142" s="1627">
        <v>107</v>
      </c>
      <c r="L142" s="1627">
        <v>120</v>
      </c>
      <c r="M142" s="1627">
        <v>65</v>
      </c>
      <c r="N142" s="1668">
        <v>5</v>
      </c>
      <c r="O142" s="1669"/>
      <c r="R142" s="1536"/>
      <c r="T142" s="1557"/>
    </row>
    <row r="143" spans="2:20" s="1527" customFormat="1" ht="12">
      <c r="B143" s="1560">
        <v>9</v>
      </c>
      <c r="C143" s="1696" t="s">
        <v>1799</v>
      </c>
      <c r="D143" s="1649"/>
      <c r="E143" s="1569">
        <v>3004</v>
      </c>
      <c r="F143" s="1570">
        <v>366</v>
      </c>
      <c r="G143" s="1611" t="s">
        <v>1800</v>
      </c>
      <c r="H143" s="1677">
        <f t="shared" si="4"/>
        <v>398</v>
      </c>
      <c r="I143" s="1553"/>
      <c r="J143" s="1626">
        <v>119</v>
      </c>
      <c r="K143" s="1627">
        <v>70</v>
      </c>
      <c r="L143" s="1627">
        <v>29</v>
      </c>
      <c r="M143" s="1627">
        <v>120</v>
      </c>
      <c r="N143" s="1668">
        <v>60</v>
      </c>
      <c r="O143" s="1669"/>
      <c r="R143" s="1536"/>
      <c r="T143" s="1557"/>
    </row>
    <row r="144" spans="2:20" s="1527" customFormat="1" ht="12.75" thickBot="1">
      <c r="B144" s="1581">
        <v>10</v>
      </c>
      <c r="C144" s="1582" t="s">
        <v>1543</v>
      </c>
      <c r="D144" s="1652"/>
      <c r="E144" s="1584">
        <v>3017</v>
      </c>
      <c r="F144" s="1585">
        <v>698</v>
      </c>
      <c r="G144" s="1632" t="s">
        <v>1668</v>
      </c>
      <c r="H144" s="1697">
        <f t="shared" si="4"/>
        <v>387</v>
      </c>
      <c r="I144" s="1553"/>
      <c r="J144" s="1633">
        <v>102</v>
      </c>
      <c r="K144" s="1634">
        <v>93</v>
      </c>
      <c r="L144" s="1634">
        <v>72</v>
      </c>
      <c r="M144" s="1634">
        <v>0</v>
      </c>
      <c r="N144" s="1698">
        <v>120</v>
      </c>
      <c r="O144" s="1669"/>
      <c r="R144" s="1536"/>
      <c r="T144" s="1557"/>
    </row>
    <row r="145" spans="2:20" s="1527" customFormat="1" ht="24.75" customHeight="1">
      <c r="B145" s="1591"/>
      <c r="C145" s="1592"/>
      <c r="D145" s="1580"/>
      <c r="E145" s="1580"/>
      <c r="F145" s="1593"/>
      <c r="G145" s="1592"/>
      <c r="H145" s="1594"/>
      <c r="I145" s="1580"/>
      <c r="J145" s="1595"/>
      <c r="K145" s="1596"/>
      <c r="L145" s="1595"/>
      <c r="M145" s="1595"/>
      <c r="N145" s="1595"/>
      <c r="O145" s="1595"/>
      <c r="P145" s="1595"/>
      <c r="R145" s="1536"/>
      <c r="T145" s="1557"/>
    </row>
    <row r="146" spans="2:9" ht="19.5" customHeight="1" thickBot="1">
      <c r="B146" s="1680" t="s">
        <v>1801</v>
      </c>
      <c r="C146" s="1521"/>
      <c r="D146" s="1699"/>
      <c r="E146" s="1521"/>
      <c r="F146" s="1700"/>
      <c r="G146" s="1701"/>
      <c r="H146" s="1702"/>
      <c r="I146" s="1702"/>
    </row>
    <row r="147" spans="2:20" ht="24.75" customHeight="1" thickBot="1">
      <c r="B147" s="1537" t="s">
        <v>335</v>
      </c>
      <c r="C147" s="1635" t="s">
        <v>336</v>
      </c>
      <c r="D147" s="1636" t="s">
        <v>592</v>
      </c>
      <c r="E147" s="1539" t="s">
        <v>455</v>
      </c>
      <c r="F147" s="1540" t="s">
        <v>1651</v>
      </c>
      <c r="G147" s="1541" t="s">
        <v>339</v>
      </c>
      <c r="H147" s="1542" t="s">
        <v>340</v>
      </c>
      <c r="I147" s="1543"/>
      <c r="J147" s="1656" t="s">
        <v>341</v>
      </c>
      <c r="K147" s="1657" t="s">
        <v>1652</v>
      </c>
      <c r="L147" s="1657" t="s">
        <v>344</v>
      </c>
      <c r="M147" s="1657" t="s">
        <v>547</v>
      </c>
      <c r="N147" s="1658" t="s">
        <v>548</v>
      </c>
      <c r="P147" s="1536"/>
      <c r="R147" s="1523"/>
      <c r="T147" s="1521"/>
    </row>
    <row r="148" spans="2:20" s="1527" customFormat="1" ht="12">
      <c r="B148" s="1547">
        <v>1</v>
      </c>
      <c r="C148" s="1610" t="s">
        <v>1785</v>
      </c>
      <c r="D148" s="1671"/>
      <c r="E148" s="1569">
        <v>3021</v>
      </c>
      <c r="F148" s="1570">
        <v>973</v>
      </c>
      <c r="G148" s="1611" t="s">
        <v>1786</v>
      </c>
      <c r="H148" s="1547">
        <f aca="true" t="shared" si="5" ref="H148:H153">J148+K148+L148+M148+N148</f>
        <v>520</v>
      </c>
      <c r="I148" s="1704"/>
      <c r="J148" s="1705">
        <v>120</v>
      </c>
      <c r="K148" s="1706">
        <v>111</v>
      </c>
      <c r="L148" s="1706">
        <v>120</v>
      </c>
      <c r="M148" s="1706">
        <v>113</v>
      </c>
      <c r="N148" s="1707">
        <v>56</v>
      </c>
      <c r="O148" s="1664"/>
      <c r="R148" s="1536"/>
      <c r="T148" s="1557"/>
    </row>
    <row r="149" spans="2:20" s="1527" customFormat="1" ht="12">
      <c r="B149" s="1558">
        <v>2</v>
      </c>
      <c r="C149" s="1548" t="s">
        <v>1802</v>
      </c>
      <c r="D149" s="1660"/>
      <c r="E149" s="1549">
        <v>3015</v>
      </c>
      <c r="F149" s="1708">
        <v>90</v>
      </c>
      <c r="G149" s="1628" t="s">
        <v>1662</v>
      </c>
      <c r="H149" s="1558">
        <f t="shared" si="5"/>
        <v>497</v>
      </c>
      <c r="I149" s="1704"/>
      <c r="J149" s="1709">
        <v>120</v>
      </c>
      <c r="K149" s="1710">
        <v>80</v>
      </c>
      <c r="L149" s="1710">
        <v>120</v>
      </c>
      <c r="M149" s="1710">
        <v>57</v>
      </c>
      <c r="N149" s="1711">
        <v>120</v>
      </c>
      <c r="O149" s="1664"/>
      <c r="R149" s="1536"/>
      <c r="T149" s="1557"/>
    </row>
    <row r="150" spans="1:24" s="1557" customFormat="1" ht="12">
      <c r="A150" s="1527"/>
      <c r="B150" s="1558">
        <v>3</v>
      </c>
      <c r="C150" s="1712" t="s">
        <v>1687</v>
      </c>
      <c r="D150" s="1673"/>
      <c r="E150" s="1573">
        <v>3016</v>
      </c>
      <c r="F150" s="1713">
        <v>243</v>
      </c>
      <c r="G150" s="1624" t="s">
        <v>1688</v>
      </c>
      <c r="H150" s="1558">
        <f t="shared" si="5"/>
        <v>468</v>
      </c>
      <c r="I150" s="1704"/>
      <c r="J150" s="1709">
        <v>120</v>
      </c>
      <c r="K150" s="1710">
        <v>100</v>
      </c>
      <c r="L150" s="1710">
        <v>120</v>
      </c>
      <c r="M150" s="1710">
        <v>120</v>
      </c>
      <c r="N150" s="1711">
        <v>8</v>
      </c>
      <c r="O150" s="1664"/>
      <c r="P150" s="1527"/>
      <c r="Q150" s="1527"/>
      <c r="R150" s="1536"/>
      <c r="S150" s="1527"/>
      <c r="U150" s="1527"/>
      <c r="V150" s="1527"/>
      <c r="W150" s="1527"/>
      <c r="X150" s="1527"/>
    </row>
    <row r="151" spans="1:24" s="1557" customFormat="1" ht="12">
      <c r="A151" s="1527"/>
      <c r="B151" s="1714">
        <v>4</v>
      </c>
      <c r="C151" s="1641" t="s">
        <v>1803</v>
      </c>
      <c r="D151" s="1642"/>
      <c r="E151" s="1562">
        <v>3016</v>
      </c>
      <c r="F151" s="1643">
        <v>243</v>
      </c>
      <c r="G151" s="1715" t="s">
        <v>1688</v>
      </c>
      <c r="H151" s="1716">
        <f t="shared" si="5"/>
        <v>430</v>
      </c>
      <c r="I151" s="1553"/>
      <c r="J151" s="1709">
        <v>110</v>
      </c>
      <c r="K151" s="1710">
        <v>84</v>
      </c>
      <c r="L151" s="1710">
        <v>120</v>
      </c>
      <c r="M151" s="1710">
        <v>67</v>
      </c>
      <c r="N151" s="1711">
        <v>49</v>
      </c>
      <c r="O151" s="1669"/>
      <c r="P151" s="1527"/>
      <c r="Q151" s="1527"/>
      <c r="R151" s="1536"/>
      <c r="S151" s="1527"/>
      <c r="U151" s="1527"/>
      <c r="V151" s="1527"/>
      <c r="W151" s="1527"/>
      <c r="X151" s="1527"/>
    </row>
    <row r="152" spans="1:24" s="1557" customFormat="1" ht="12">
      <c r="A152" s="1527"/>
      <c r="B152" s="1666">
        <v>5</v>
      </c>
      <c r="C152" s="1548" t="s">
        <v>1708</v>
      </c>
      <c r="D152" s="1660"/>
      <c r="E152" s="1549">
        <v>3016</v>
      </c>
      <c r="F152" s="1708">
        <v>243</v>
      </c>
      <c r="G152" s="1566" t="s">
        <v>1688</v>
      </c>
      <c r="H152" s="1717">
        <f t="shared" si="5"/>
        <v>235</v>
      </c>
      <c r="I152" s="1553"/>
      <c r="J152" s="1709">
        <v>7</v>
      </c>
      <c r="K152" s="1710">
        <v>24</v>
      </c>
      <c r="L152" s="1710">
        <v>6</v>
      </c>
      <c r="M152" s="1710">
        <v>90</v>
      </c>
      <c r="N152" s="1711">
        <v>108</v>
      </c>
      <c r="O152" s="1669"/>
      <c r="P152" s="1527"/>
      <c r="Q152" s="1527"/>
      <c r="R152" s="1536"/>
      <c r="S152" s="1527"/>
      <c r="U152" s="1527"/>
      <c r="V152" s="1527"/>
      <c r="W152" s="1527"/>
      <c r="X152" s="1527"/>
    </row>
    <row r="153" spans="1:24" s="1557" customFormat="1" ht="12.75" thickBot="1">
      <c r="A153" s="1527"/>
      <c r="B153" s="1718">
        <v>6</v>
      </c>
      <c r="C153" s="1719" t="s">
        <v>1799</v>
      </c>
      <c r="D153" s="1720"/>
      <c r="E153" s="1721">
        <v>3004</v>
      </c>
      <c r="F153" s="1722">
        <v>366</v>
      </c>
      <c r="G153" s="1723" t="s">
        <v>1800</v>
      </c>
      <c r="H153" s="1724">
        <f t="shared" si="5"/>
        <v>126</v>
      </c>
      <c r="I153" s="1553"/>
      <c r="J153" s="1725">
        <v>29</v>
      </c>
      <c r="K153" s="1726">
        <v>41</v>
      </c>
      <c r="L153" s="1726">
        <v>28</v>
      </c>
      <c r="M153" s="1726">
        <v>23</v>
      </c>
      <c r="N153" s="1727">
        <v>5</v>
      </c>
      <c r="O153" s="1669"/>
      <c r="P153" s="1527"/>
      <c r="Q153" s="1527"/>
      <c r="R153" s="1536"/>
      <c r="S153" s="1527"/>
      <c r="U153" s="1527"/>
      <c r="V153" s="1527"/>
      <c r="W153" s="1527"/>
      <c r="X153" s="1527"/>
    </row>
    <row r="154" spans="2:20" s="1527" customFormat="1" ht="24.75" customHeight="1">
      <c r="B154" s="1591"/>
      <c r="C154" s="1592"/>
      <c r="D154" s="1580"/>
      <c r="E154" s="1580"/>
      <c r="F154" s="1593"/>
      <c r="G154" s="1592"/>
      <c r="H154" s="1594"/>
      <c r="I154" s="1580"/>
      <c r="J154" s="1595"/>
      <c r="K154" s="1596"/>
      <c r="L154" s="1595"/>
      <c r="M154" s="1595"/>
      <c r="N154" s="1595"/>
      <c r="O154" s="1595"/>
      <c r="P154" s="1595"/>
      <c r="R154" s="1536"/>
      <c r="T154" s="1557"/>
    </row>
    <row r="155" spans="1:24" s="1523" customFormat="1" ht="19.5" customHeight="1" thickBot="1">
      <c r="A155" s="1521"/>
      <c r="B155" s="1528" t="s">
        <v>1804</v>
      </c>
      <c r="C155" s="1728"/>
      <c r="D155" s="1530"/>
      <c r="E155" s="1531"/>
      <c r="F155" s="1532"/>
      <c r="G155" s="1729"/>
      <c r="H155" s="1730"/>
      <c r="I155" s="1730"/>
      <c r="J155" s="1535"/>
      <c r="K155" s="1535"/>
      <c r="L155" s="1535"/>
      <c r="M155" s="1535"/>
      <c r="N155" s="1535"/>
      <c r="O155" s="1536"/>
      <c r="P155" s="1527"/>
      <c r="Q155" s="1521"/>
      <c r="R155" s="1522"/>
      <c r="S155" s="1731"/>
      <c r="U155" s="1521"/>
      <c r="V155" s="1521"/>
      <c r="W155" s="1521"/>
      <c r="X155" s="1521"/>
    </row>
    <row r="156" spans="2:20" ht="24.75" customHeight="1" thickBot="1">
      <c r="B156" s="1537" t="s">
        <v>335</v>
      </c>
      <c r="C156" s="1635" t="s">
        <v>336</v>
      </c>
      <c r="D156" s="1636" t="s">
        <v>592</v>
      </c>
      <c r="E156" s="1539" t="s">
        <v>455</v>
      </c>
      <c r="F156" s="1540" t="s">
        <v>1651</v>
      </c>
      <c r="G156" s="1541" t="s">
        <v>339</v>
      </c>
      <c r="H156" s="1542" t="s">
        <v>340</v>
      </c>
      <c r="I156" s="1543"/>
      <c r="J156" s="1544" t="s">
        <v>341</v>
      </c>
      <c r="K156" s="1545" t="s">
        <v>1652</v>
      </c>
      <c r="L156" s="1545" t="s">
        <v>344</v>
      </c>
      <c r="M156" s="1546" t="s">
        <v>547</v>
      </c>
      <c r="N156" s="1527"/>
      <c r="O156" s="1536"/>
      <c r="Q156" s="1523"/>
      <c r="R156" s="1521"/>
      <c r="T156" s="1521"/>
    </row>
    <row r="157" spans="1:24" s="1557" customFormat="1" ht="12">
      <c r="A157" s="1527"/>
      <c r="B157" s="1547">
        <v>1</v>
      </c>
      <c r="C157" s="1548" t="s">
        <v>1715</v>
      </c>
      <c r="D157" s="1660" t="s">
        <v>348</v>
      </c>
      <c r="E157" s="1549">
        <v>3017</v>
      </c>
      <c r="F157" s="1550">
        <v>698</v>
      </c>
      <c r="G157" s="1566" t="s">
        <v>1668</v>
      </c>
      <c r="H157" s="1558">
        <f aca="true" t="shared" si="6" ref="H157:H167">SUM(J157:M157)</f>
        <v>480</v>
      </c>
      <c r="I157" s="1732"/>
      <c r="J157" s="1705">
        <v>120</v>
      </c>
      <c r="K157" s="1706">
        <v>120</v>
      </c>
      <c r="L157" s="1706">
        <v>120</v>
      </c>
      <c r="M157" s="1648">
        <v>120</v>
      </c>
      <c r="N157" s="1527"/>
      <c r="O157" s="1536"/>
      <c r="P157" s="1536"/>
      <c r="Q157" s="1536"/>
      <c r="T157" s="1527"/>
      <c r="U157" s="1527"/>
      <c r="V157" s="1527"/>
      <c r="W157" s="1527"/>
      <c r="X157" s="1527"/>
    </row>
    <row r="158" spans="1:24" s="1557" customFormat="1" ht="12">
      <c r="A158" s="1527"/>
      <c r="B158" s="1558">
        <v>2</v>
      </c>
      <c r="C158" s="1548" t="s">
        <v>1805</v>
      </c>
      <c r="D158" s="1660" t="s">
        <v>348</v>
      </c>
      <c r="E158" s="1549">
        <v>3013</v>
      </c>
      <c r="F158" s="1550">
        <v>574</v>
      </c>
      <c r="G158" s="1566" t="s">
        <v>1703</v>
      </c>
      <c r="H158" s="1558">
        <f t="shared" si="6"/>
        <v>441</v>
      </c>
      <c r="I158" s="1732"/>
      <c r="J158" s="1709">
        <v>120</v>
      </c>
      <c r="K158" s="1710">
        <v>120</v>
      </c>
      <c r="L158" s="1710">
        <v>81</v>
      </c>
      <c r="M158" s="1711">
        <v>120</v>
      </c>
      <c r="N158" s="1527"/>
      <c r="O158" s="1536"/>
      <c r="P158" s="1536"/>
      <c r="Q158" s="1536"/>
      <c r="T158" s="1527"/>
      <c r="U158" s="1527"/>
      <c r="V158" s="1527"/>
      <c r="W158" s="1527"/>
      <c r="X158" s="1527"/>
    </row>
    <row r="159" spans="1:24" s="1557" customFormat="1" ht="12">
      <c r="A159" s="1527"/>
      <c r="B159" s="1558">
        <v>3</v>
      </c>
      <c r="C159" s="1548" t="s">
        <v>1806</v>
      </c>
      <c r="D159" s="1660" t="s">
        <v>348</v>
      </c>
      <c r="E159" s="1549">
        <v>3012</v>
      </c>
      <c r="F159" s="1550">
        <v>137</v>
      </c>
      <c r="G159" s="1566" t="s">
        <v>1654</v>
      </c>
      <c r="H159" s="1558">
        <f t="shared" si="6"/>
        <v>381</v>
      </c>
      <c r="I159" s="1733"/>
      <c r="J159" s="1709">
        <v>85</v>
      </c>
      <c r="K159" s="1710">
        <v>120</v>
      </c>
      <c r="L159" s="1710">
        <v>120</v>
      </c>
      <c r="M159" s="1711">
        <v>56</v>
      </c>
      <c r="N159" s="1527"/>
      <c r="O159" s="1527"/>
      <c r="P159" s="1527"/>
      <c r="Q159" s="1536"/>
      <c r="T159" s="1527"/>
      <c r="U159" s="1527"/>
      <c r="V159" s="1527"/>
      <c r="W159" s="1527"/>
      <c r="X159" s="1527"/>
    </row>
    <row r="160" spans="1:24" s="1557" customFormat="1" ht="12">
      <c r="A160" s="1527"/>
      <c r="B160" s="1560">
        <v>4</v>
      </c>
      <c r="C160" s="1548" t="s">
        <v>1807</v>
      </c>
      <c r="D160" s="1660" t="s">
        <v>348</v>
      </c>
      <c r="E160" s="1549">
        <v>3017</v>
      </c>
      <c r="F160" s="1550">
        <v>698</v>
      </c>
      <c r="G160" s="1566" t="s">
        <v>1668</v>
      </c>
      <c r="H160" s="1558">
        <f t="shared" si="6"/>
        <v>355</v>
      </c>
      <c r="I160" s="1734"/>
      <c r="J160" s="1709">
        <v>45</v>
      </c>
      <c r="K160" s="1710">
        <v>120</v>
      </c>
      <c r="L160" s="1710">
        <v>70</v>
      </c>
      <c r="M160" s="1556">
        <v>120</v>
      </c>
      <c r="N160" s="1527"/>
      <c r="O160" s="1536"/>
      <c r="P160" s="1536"/>
      <c r="Q160" s="1536"/>
      <c r="T160" s="1527"/>
      <c r="U160" s="1527"/>
      <c r="V160" s="1527"/>
      <c r="W160" s="1527"/>
      <c r="X160" s="1527"/>
    </row>
    <row r="161" spans="1:24" s="1557" customFormat="1" ht="12">
      <c r="A161" s="1527"/>
      <c r="B161" s="1560">
        <v>5</v>
      </c>
      <c r="C161" s="1548" t="s">
        <v>1523</v>
      </c>
      <c r="D161" s="1660" t="s">
        <v>348</v>
      </c>
      <c r="E161" s="1559">
        <v>3017</v>
      </c>
      <c r="F161" s="1550">
        <v>698</v>
      </c>
      <c r="G161" s="1566" t="s">
        <v>1668</v>
      </c>
      <c r="H161" s="1558">
        <f t="shared" si="6"/>
        <v>332</v>
      </c>
      <c r="I161" s="1734"/>
      <c r="J161" s="1709">
        <v>28</v>
      </c>
      <c r="K161" s="1710">
        <v>108</v>
      </c>
      <c r="L161" s="1710">
        <v>120</v>
      </c>
      <c r="M161" s="1556">
        <v>76</v>
      </c>
      <c r="N161" s="1527"/>
      <c r="O161" s="1536"/>
      <c r="P161" s="1536"/>
      <c r="Q161" s="1536"/>
      <c r="T161" s="1527"/>
      <c r="U161" s="1527"/>
      <c r="V161" s="1527"/>
      <c r="W161" s="1527"/>
      <c r="X161" s="1527"/>
    </row>
    <row r="162" spans="1:24" s="1557" customFormat="1" ht="12">
      <c r="A162" s="1527"/>
      <c r="B162" s="1560">
        <v>6</v>
      </c>
      <c r="C162" s="1548" t="s">
        <v>1521</v>
      </c>
      <c r="D162" s="1660" t="s">
        <v>348</v>
      </c>
      <c r="E162" s="1549">
        <v>3017</v>
      </c>
      <c r="F162" s="1550">
        <v>698</v>
      </c>
      <c r="G162" s="1566" t="s">
        <v>1668</v>
      </c>
      <c r="H162" s="1558">
        <f t="shared" si="6"/>
        <v>298</v>
      </c>
      <c r="I162" s="1734"/>
      <c r="J162" s="1709">
        <v>88</v>
      </c>
      <c r="K162" s="1710">
        <v>40</v>
      </c>
      <c r="L162" s="1710">
        <v>50</v>
      </c>
      <c r="M162" s="1556">
        <v>120</v>
      </c>
      <c r="N162" s="1527"/>
      <c r="O162" s="1536"/>
      <c r="P162" s="1536"/>
      <c r="Q162" s="1536"/>
      <c r="T162" s="1527"/>
      <c r="U162" s="1527"/>
      <c r="V162" s="1527"/>
      <c r="W162" s="1527"/>
      <c r="X162" s="1527"/>
    </row>
    <row r="163" spans="1:24" s="1557" customFormat="1" ht="12">
      <c r="A163" s="1527"/>
      <c r="B163" s="1560">
        <v>7</v>
      </c>
      <c r="C163" s="1735" t="s">
        <v>1808</v>
      </c>
      <c r="D163" s="1649" t="s">
        <v>348</v>
      </c>
      <c r="E163" s="1569">
        <v>3014</v>
      </c>
      <c r="F163" s="1570">
        <v>622</v>
      </c>
      <c r="G163" s="1571" t="s">
        <v>1711</v>
      </c>
      <c r="H163" s="1558">
        <f t="shared" si="6"/>
        <v>280</v>
      </c>
      <c r="I163" s="1734"/>
      <c r="J163" s="1709">
        <v>74</v>
      </c>
      <c r="K163" s="1710">
        <v>35</v>
      </c>
      <c r="L163" s="1710">
        <v>120</v>
      </c>
      <c r="M163" s="1556">
        <v>51</v>
      </c>
      <c r="N163" s="1527"/>
      <c r="O163" s="1536"/>
      <c r="P163" s="1536"/>
      <c r="Q163" s="1536"/>
      <c r="T163" s="1527"/>
      <c r="U163" s="1527"/>
      <c r="V163" s="1527"/>
      <c r="W163" s="1527"/>
      <c r="X163" s="1527"/>
    </row>
    <row r="164" spans="1:24" s="1557" customFormat="1" ht="12">
      <c r="A164" s="1527"/>
      <c r="B164" s="1560">
        <v>8</v>
      </c>
      <c r="C164" s="1561" t="s">
        <v>1809</v>
      </c>
      <c r="D164" s="1660" t="s">
        <v>348</v>
      </c>
      <c r="E164" s="1549">
        <v>3019</v>
      </c>
      <c r="F164" s="1577">
        <v>257</v>
      </c>
      <c r="G164" s="1566" t="s">
        <v>1665</v>
      </c>
      <c r="H164" s="1558">
        <f t="shared" si="6"/>
        <v>278</v>
      </c>
      <c r="I164" s="1734"/>
      <c r="J164" s="1554">
        <v>75</v>
      </c>
      <c r="K164" s="1710">
        <v>30</v>
      </c>
      <c r="L164" s="1710">
        <v>120</v>
      </c>
      <c r="M164" s="1711">
        <v>53</v>
      </c>
      <c r="N164" s="1527"/>
      <c r="O164" s="1536"/>
      <c r="P164" s="1536"/>
      <c r="Q164" s="1536"/>
      <c r="T164" s="1527"/>
      <c r="U164" s="1527"/>
      <c r="V164" s="1527"/>
      <c r="W164" s="1527"/>
      <c r="X164" s="1527"/>
    </row>
    <row r="165" spans="1:24" s="1557" customFormat="1" ht="12">
      <c r="A165" s="1527"/>
      <c r="B165" s="1560">
        <v>9</v>
      </c>
      <c r="C165" s="1548" t="s">
        <v>1716</v>
      </c>
      <c r="D165" s="1660" t="s">
        <v>348</v>
      </c>
      <c r="E165" s="1549">
        <v>3017</v>
      </c>
      <c r="F165" s="1550">
        <v>698</v>
      </c>
      <c r="G165" s="1566" t="s">
        <v>1668</v>
      </c>
      <c r="H165" s="1558">
        <f t="shared" si="6"/>
        <v>266</v>
      </c>
      <c r="I165" s="1734"/>
      <c r="J165" s="1709">
        <v>37</v>
      </c>
      <c r="K165" s="1710">
        <v>120</v>
      </c>
      <c r="L165" s="1710">
        <v>82</v>
      </c>
      <c r="M165" s="1711">
        <v>27</v>
      </c>
      <c r="N165" s="1527"/>
      <c r="O165" s="1536"/>
      <c r="P165" s="1536"/>
      <c r="Q165" s="1536"/>
      <c r="T165" s="1527"/>
      <c r="U165" s="1527"/>
      <c r="V165" s="1527"/>
      <c r="W165" s="1527"/>
      <c r="X165" s="1527"/>
    </row>
    <row r="166" spans="1:24" s="1557" customFormat="1" ht="12">
      <c r="A166" s="1527"/>
      <c r="B166" s="1560">
        <v>10</v>
      </c>
      <c r="C166" s="1548" t="s">
        <v>1810</v>
      </c>
      <c r="D166" s="1660" t="s">
        <v>348</v>
      </c>
      <c r="E166" s="1549">
        <v>3019</v>
      </c>
      <c r="F166" s="1550">
        <v>48</v>
      </c>
      <c r="G166" s="1566" t="s">
        <v>1678</v>
      </c>
      <c r="H166" s="1558">
        <f t="shared" si="6"/>
        <v>240</v>
      </c>
      <c r="I166" s="1734"/>
      <c r="J166" s="1709">
        <v>43</v>
      </c>
      <c r="K166" s="1710">
        <v>119</v>
      </c>
      <c r="L166" s="1710">
        <v>42</v>
      </c>
      <c r="M166" s="1711">
        <v>36</v>
      </c>
      <c r="N166" s="1527"/>
      <c r="O166" s="1536"/>
      <c r="P166" s="1536"/>
      <c r="Q166" s="1536"/>
      <c r="T166" s="1527"/>
      <c r="U166" s="1527"/>
      <c r="V166" s="1527"/>
      <c r="W166" s="1527"/>
      <c r="X166" s="1527"/>
    </row>
    <row r="167" spans="1:24" s="1557" customFormat="1" ht="12.75" thickBot="1">
      <c r="A167" s="1527"/>
      <c r="B167" s="1581">
        <v>11</v>
      </c>
      <c r="C167" s="1582" t="s">
        <v>1811</v>
      </c>
      <c r="D167" s="1652" t="s">
        <v>348</v>
      </c>
      <c r="E167" s="1584">
        <v>3019</v>
      </c>
      <c r="F167" s="1585">
        <v>48</v>
      </c>
      <c r="G167" s="1632" t="s">
        <v>1678</v>
      </c>
      <c r="H167" s="1736">
        <f t="shared" si="6"/>
        <v>80</v>
      </c>
      <c r="I167" s="1734"/>
      <c r="J167" s="1725">
        <v>27</v>
      </c>
      <c r="K167" s="1726">
        <v>53</v>
      </c>
      <c r="L167" s="1726">
        <v>0</v>
      </c>
      <c r="M167" s="1727">
        <v>0</v>
      </c>
      <c r="N167" s="1527"/>
      <c r="O167" s="1536"/>
      <c r="P167" s="1536"/>
      <c r="Q167" s="1536"/>
      <c r="T167" s="1527"/>
      <c r="U167" s="1527"/>
      <c r="V167" s="1527"/>
      <c r="W167" s="1527"/>
      <c r="X167" s="1527"/>
    </row>
    <row r="168" spans="2:20" s="1527" customFormat="1" ht="24.75" customHeight="1">
      <c r="B168" s="1591"/>
      <c r="C168" s="1592"/>
      <c r="D168" s="1580"/>
      <c r="E168" s="1580"/>
      <c r="F168" s="1593"/>
      <c r="G168" s="1592"/>
      <c r="H168" s="1594"/>
      <c r="I168" s="1580"/>
      <c r="J168" s="1595"/>
      <c r="K168" s="1596"/>
      <c r="L168" s="1595"/>
      <c r="M168" s="1595"/>
      <c r="N168" s="1595"/>
      <c r="O168" s="1595"/>
      <c r="P168" s="1595"/>
      <c r="R168" s="1536"/>
      <c r="T168" s="1557"/>
    </row>
    <row r="169" spans="1:24" s="1523" customFormat="1" ht="24" customHeight="1" thickBot="1">
      <c r="A169" s="1521"/>
      <c r="B169" s="1528" t="s">
        <v>1812</v>
      </c>
      <c r="C169" s="1529"/>
      <c r="D169" s="1530"/>
      <c r="E169" s="1737"/>
      <c r="F169" s="1738"/>
      <c r="G169" s="1729"/>
      <c r="H169" s="1730"/>
      <c r="I169" s="1730"/>
      <c r="J169" s="1535"/>
      <c r="K169" s="1535"/>
      <c r="L169" s="1535"/>
      <c r="M169" s="1535"/>
      <c r="N169" s="1536"/>
      <c r="O169" s="1536"/>
      <c r="P169" s="1536"/>
      <c r="Q169" s="1522"/>
      <c r="T169" s="1521"/>
      <c r="U169" s="1521"/>
      <c r="V169" s="1521"/>
      <c r="W169" s="1521"/>
      <c r="X169" s="1521"/>
    </row>
    <row r="170" spans="2:20" ht="25.5" customHeight="1" thickBot="1">
      <c r="B170" s="1537" t="s">
        <v>335</v>
      </c>
      <c r="C170" s="1538" t="s">
        <v>336</v>
      </c>
      <c r="D170" s="1539" t="s">
        <v>592</v>
      </c>
      <c r="E170" s="1539" t="s">
        <v>455</v>
      </c>
      <c r="F170" s="1540" t="s">
        <v>1651</v>
      </c>
      <c r="G170" s="1541" t="s">
        <v>339</v>
      </c>
      <c r="H170" s="1542" t="s">
        <v>340</v>
      </c>
      <c r="I170" s="1543"/>
      <c r="J170" s="1544" t="s">
        <v>341</v>
      </c>
      <c r="K170" s="1545" t="s">
        <v>1652</v>
      </c>
      <c r="L170" s="1545" t="s">
        <v>344</v>
      </c>
      <c r="M170" s="1546" t="s">
        <v>547</v>
      </c>
      <c r="N170" s="1527"/>
      <c r="O170" s="1536"/>
      <c r="Q170" s="1523"/>
      <c r="R170" s="1521"/>
      <c r="T170" s="1521"/>
    </row>
    <row r="171" spans="1:24" s="1557" customFormat="1" ht="12">
      <c r="A171" s="1527"/>
      <c r="B171" s="1547">
        <v>1</v>
      </c>
      <c r="C171" s="1688" t="s">
        <v>1524</v>
      </c>
      <c r="D171" s="1739" t="s">
        <v>353</v>
      </c>
      <c r="E171" s="1739">
        <v>3017</v>
      </c>
      <c r="F171" s="1740">
        <v>698</v>
      </c>
      <c r="G171" s="1741" t="s">
        <v>1668</v>
      </c>
      <c r="H171" s="1547">
        <f>SUM(J171:M171)</f>
        <v>720</v>
      </c>
      <c r="I171" s="1704"/>
      <c r="J171" s="1705">
        <v>180</v>
      </c>
      <c r="K171" s="1706">
        <v>180</v>
      </c>
      <c r="L171" s="1706">
        <v>180</v>
      </c>
      <c r="M171" s="1707">
        <v>180</v>
      </c>
      <c r="N171" s="1536"/>
      <c r="O171" s="1536"/>
      <c r="P171" s="1536"/>
      <c r="Q171" s="1536"/>
      <c r="T171" s="1527"/>
      <c r="U171" s="1527"/>
      <c r="V171" s="1527"/>
      <c r="W171" s="1527"/>
      <c r="X171" s="1527"/>
    </row>
    <row r="172" spans="1:24" s="1557" customFormat="1" ht="12">
      <c r="A172" s="1527"/>
      <c r="B172" s="1558">
        <v>2</v>
      </c>
      <c r="C172" s="1548" t="s">
        <v>1813</v>
      </c>
      <c r="D172" s="1562" t="s">
        <v>353</v>
      </c>
      <c r="E172" s="1562">
        <v>3013</v>
      </c>
      <c r="F172" s="1550">
        <v>574</v>
      </c>
      <c r="G172" s="1566" t="s">
        <v>1698</v>
      </c>
      <c r="H172" s="1558">
        <f>SUM(J172:M172)</f>
        <v>601</v>
      </c>
      <c r="I172" s="1704"/>
      <c r="J172" s="1709">
        <v>180</v>
      </c>
      <c r="K172" s="1710">
        <v>98</v>
      </c>
      <c r="L172" s="1710">
        <v>143</v>
      </c>
      <c r="M172" s="1711">
        <v>180</v>
      </c>
      <c r="N172" s="1536"/>
      <c r="O172" s="1536"/>
      <c r="P172" s="1536"/>
      <c r="Q172" s="1536"/>
      <c r="T172" s="1527"/>
      <c r="U172" s="1527"/>
      <c r="V172" s="1527"/>
      <c r="W172" s="1527"/>
      <c r="X172" s="1527"/>
    </row>
    <row r="173" spans="1:24" s="1557" customFormat="1" ht="12">
      <c r="A173" s="1527"/>
      <c r="B173" s="1558">
        <v>3</v>
      </c>
      <c r="C173" s="1548" t="s">
        <v>1714</v>
      </c>
      <c r="D173" s="1549" t="s">
        <v>353</v>
      </c>
      <c r="E173" s="1549">
        <v>3013</v>
      </c>
      <c r="F173" s="1550">
        <v>574</v>
      </c>
      <c r="G173" s="1566" t="s">
        <v>1698</v>
      </c>
      <c r="H173" s="1558">
        <f>SUM(J173:M173)</f>
        <v>598</v>
      </c>
      <c r="I173" s="1704"/>
      <c r="J173" s="1709">
        <v>58</v>
      </c>
      <c r="K173" s="1710">
        <v>180</v>
      </c>
      <c r="L173" s="1710">
        <v>180</v>
      </c>
      <c r="M173" s="1711">
        <v>180</v>
      </c>
      <c r="N173" s="1536"/>
      <c r="O173" s="1536"/>
      <c r="P173" s="1536"/>
      <c r="Q173" s="1536"/>
      <c r="T173" s="1527"/>
      <c r="U173" s="1527"/>
      <c r="V173" s="1527"/>
      <c r="W173" s="1527"/>
      <c r="X173" s="1527"/>
    </row>
    <row r="174" spans="1:24" s="1557" customFormat="1" ht="12">
      <c r="A174" s="1527"/>
      <c r="B174" s="1560">
        <v>4</v>
      </c>
      <c r="C174" s="1548" t="s">
        <v>1540</v>
      </c>
      <c r="D174" s="1562" t="s">
        <v>353</v>
      </c>
      <c r="E174" s="1562">
        <v>3017</v>
      </c>
      <c r="F174" s="1550">
        <v>698</v>
      </c>
      <c r="G174" s="1566" t="s">
        <v>1668</v>
      </c>
      <c r="H174" s="1558">
        <f>SUM(J174:M174)</f>
        <v>363</v>
      </c>
      <c r="I174" s="1704"/>
      <c r="J174" s="1709">
        <v>17</v>
      </c>
      <c r="K174" s="1710">
        <v>180</v>
      </c>
      <c r="L174" s="1710">
        <v>60</v>
      </c>
      <c r="M174" s="1711">
        <v>106</v>
      </c>
      <c r="N174" s="1536"/>
      <c r="O174" s="1536"/>
      <c r="P174" s="1536"/>
      <c r="Q174" s="1536"/>
      <c r="T174" s="1527"/>
      <c r="U174" s="1527"/>
      <c r="V174" s="1527"/>
      <c r="W174" s="1527"/>
      <c r="X174" s="1527"/>
    </row>
    <row r="175" spans="1:24" s="1557" customFormat="1" ht="12.75" thickBot="1">
      <c r="A175" s="1527"/>
      <c r="B175" s="1581">
        <v>5</v>
      </c>
      <c r="C175" s="1582" t="s">
        <v>1710</v>
      </c>
      <c r="D175" s="1584" t="s">
        <v>353</v>
      </c>
      <c r="E175" s="1584">
        <v>314</v>
      </c>
      <c r="F175" s="1585">
        <v>622</v>
      </c>
      <c r="G175" s="1632" t="s">
        <v>1711</v>
      </c>
      <c r="H175" s="1736">
        <f>SUM(J175:M175)</f>
        <v>357</v>
      </c>
      <c r="I175" s="1553"/>
      <c r="J175" s="1725">
        <v>26</v>
      </c>
      <c r="K175" s="1726">
        <v>180</v>
      </c>
      <c r="L175" s="1726">
        <v>71</v>
      </c>
      <c r="M175" s="1727">
        <v>80</v>
      </c>
      <c r="N175" s="1536"/>
      <c r="O175" s="1536"/>
      <c r="P175" s="1536"/>
      <c r="Q175" s="1536"/>
      <c r="T175" s="1527"/>
      <c r="U175" s="1527"/>
      <c r="V175" s="1527"/>
      <c r="W175" s="1527"/>
      <c r="X175" s="1527"/>
    </row>
    <row r="176" spans="2:20" s="1527" customFormat="1" ht="24.75" customHeight="1">
      <c r="B176" s="1591"/>
      <c r="C176" s="1592"/>
      <c r="D176" s="1580"/>
      <c r="E176" s="1580"/>
      <c r="F176" s="1593"/>
      <c r="G176" s="1592"/>
      <c r="H176" s="1594"/>
      <c r="I176" s="1580"/>
      <c r="J176" s="1595"/>
      <c r="K176" s="1596"/>
      <c r="L176" s="1595"/>
      <c r="M176" s="1595"/>
      <c r="N176" s="1595"/>
      <c r="O176" s="1595"/>
      <c r="P176" s="1595"/>
      <c r="R176" s="1536"/>
      <c r="T176" s="1557"/>
    </row>
    <row r="177" spans="1:24" s="1523" customFormat="1" ht="18" thickBot="1">
      <c r="A177" s="1521"/>
      <c r="B177" s="1528" t="s">
        <v>1814</v>
      </c>
      <c r="C177" s="1742"/>
      <c r="D177" s="1530"/>
      <c r="E177" s="1743"/>
      <c r="F177" s="1744"/>
      <c r="G177" s="1533"/>
      <c r="H177" s="1534"/>
      <c r="I177" s="1534"/>
      <c r="J177" s="1703"/>
      <c r="K177" s="1703"/>
      <c r="L177" s="1703"/>
      <c r="M177" s="1703"/>
      <c r="N177" s="1536"/>
      <c r="O177" s="1536"/>
      <c r="P177" s="1536"/>
      <c r="Q177" s="1522"/>
      <c r="T177" s="1521"/>
      <c r="U177" s="1521"/>
      <c r="V177" s="1521"/>
      <c r="W177" s="1521"/>
      <c r="X177" s="1521"/>
    </row>
    <row r="178" spans="2:20" ht="24.75" customHeight="1" thickBot="1">
      <c r="B178" s="1537" t="s">
        <v>335</v>
      </c>
      <c r="C178" s="1538" t="s">
        <v>336</v>
      </c>
      <c r="D178" s="1539" t="s">
        <v>592</v>
      </c>
      <c r="E178" s="1539" t="s">
        <v>455</v>
      </c>
      <c r="F178" s="1540" t="s">
        <v>1651</v>
      </c>
      <c r="G178" s="1541" t="s">
        <v>339</v>
      </c>
      <c r="H178" s="1542" t="s">
        <v>340</v>
      </c>
      <c r="I178" s="1543"/>
      <c r="J178" s="1544" t="s">
        <v>341</v>
      </c>
      <c r="K178" s="1545" t="s">
        <v>1652</v>
      </c>
      <c r="L178" s="1545" t="s">
        <v>344</v>
      </c>
      <c r="M178" s="1546" t="s">
        <v>547</v>
      </c>
      <c r="N178" s="1527"/>
      <c r="O178" s="1536"/>
      <c r="Q178" s="1523"/>
      <c r="R178" s="1521"/>
      <c r="T178" s="1521"/>
    </row>
    <row r="179" spans="1:24" s="1557" customFormat="1" ht="12">
      <c r="A179" s="1527"/>
      <c r="B179" s="1547">
        <v>1</v>
      </c>
      <c r="C179" s="1548" t="s">
        <v>1690</v>
      </c>
      <c r="D179" s="1549"/>
      <c r="E179" s="1549">
        <v>3016</v>
      </c>
      <c r="F179" s="1550">
        <v>243</v>
      </c>
      <c r="G179" s="1566" t="s">
        <v>1688</v>
      </c>
      <c r="H179" s="1547" t="s">
        <v>1815</v>
      </c>
      <c r="I179" s="1553"/>
      <c r="J179" s="1705">
        <v>180</v>
      </c>
      <c r="K179" s="1706">
        <v>180</v>
      </c>
      <c r="L179" s="1706">
        <v>180</v>
      </c>
      <c r="M179" s="1707">
        <v>180</v>
      </c>
      <c r="N179" s="1536"/>
      <c r="O179" s="1536"/>
      <c r="P179" s="1536"/>
      <c r="Q179" s="1536"/>
      <c r="T179" s="1527"/>
      <c r="U179" s="1527"/>
      <c r="V179" s="1527"/>
      <c r="W179" s="1527"/>
      <c r="X179" s="1527"/>
    </row>
    <row r="180" spans="1:24" s="1557" customFormat="1" ht="12">
      <c r="A180" s="1527"/>
      <c r="B180" s="1558">
        <v>2</v>
      </c>
      <c r="C180" s="1548" t="s">
        <v>1708</v>
      </c>
      <c r="D180" s="1549"/>
      <c r="E180" s="1549">
        <v>3016</v>
      </c>
      <c r="F180" s="1708">
        <v>243</v>
      </c>
      <c r="G180" s="1566" t="s">
        <v>1688</v>
      </c>
      <c r="H180" s="1558" t="s">
        <v>1816</v>
      </c>
      <c r="I180" s="1553"/>
      <c r="J180" s="1709">
        <v>180</v>
      </c>
      <c r="K180" s="1710">
        <v>180</v>
      </c>
      <c r="L180" s="1710">
        <v>180</v>
      </c>
      <c r="M180" s="1711">
        <v>180</v>
      </c>
      <c r="N180" s="1536"/>
      <c r="O180" s="1536"/>
      <c r="P180" s="1536"/>
      <c r="Q180" s="1536"/>
      <c r="T180" s="1527"/>
      <c r="U180" s="1527"/>
      <c r="V180" s="1527"/>
      <c r="W180" s="1527"/>
      <c r="X180" s="1527"/>
    </row>
    <row r="181" spans="1:24" s="1557" customFormat="1" ht="12">
      <c r="A181" s="1527"/>
      <c r="B181" s="1558">
        <v>3</v>
      </c>
      <c r="C181" s="1571" t="s">
        <v>1699</v>
      </c>
      <c r="D181" s="1569"/>
      <c r="E181" s="1569">
        <v>309</v>
      </c>
      <c r="F181" s="1570">
        <v>48</v>
      </c>
      <c r="G181" s="1571" t="s">
        <v>1678</v>
      </c>
      <c r="H181" s="1558">
        <f aca="true" t="shared" si="7" ref="H181:H205">SUM(J181:M181)</f>
        <v>695</v>
      </c>
      <c r="I181" s="1553"/>
      <c r="J181" s="1709">
        <v>180</v>
      </c>
      <c r="K181" s="1710">
        <v>180</v>
      </c>
      <c r="L181" s="1710">
        <v>180</v>
      </c>
      <c r="M181" s="1711">
        <v>155</v>
      </c>
      <c r="N181" s="1536"/>
      <c r="O181" s="1536"/>
      <c r="P181" s="1536"/>
      <c r="Q181" s="1536"/>
      <c r="T181" s="1527"/>
      <c r="U181" s="1527"/>
      <c r="V181" s="1527"/>
      <c r="W181" s="1527"/>
      <c r="X181" s="1527"/>
    </row>
    <row r="182" spans="1:24" s="1557" customFormat="1" ht="12">
      <c r="A182" s="1527"/>
      <c r="B182" s="1560">
        <v>4</v>
      </c>
      <c r="C182" s="1548" t="s">
        <v>1689</v>
      </c>
      <c r="D182" s="1549"/>
      <c r="E182" s="1549">
        <v>3014</v>
      </c>
      <c r="F182" s="1550">
        <v>50</v>
      </c>
      <c r="G182" s="1566" t="s">
        <v>1676</v>
      </c>
      <c r="H182" s="1558">
        <f t="shared" si="7"/>
        <v>688</v>
      </c>
      <c r="I182" s="1553"/>
      <c r="J182" s="1709">
        <v>148</v>
      </c>
      <c r="K182" s="1710">
        <v>180</v>
      </c>
      <c r="L182" s="1710">
        <v>180</v>
      </c>
      <c r="M182" s="1711">
        <v>180</v>
      </c>
      <c r="N182" s="1536"/>
      <c r="O182" s="1536"/>
      <c r="P182" s="1536"/>
      <c r="Q182" s="1536"/>
      <c r="T182" s="1527"/>
      <c r="U182" s="1527"/>
      <c r="V182" s="1527"/>
      <c r="W182" s="1527"/>
      <c r="X182" s="1527"/>
    </row>
    <row r="183" spans="1:24" s="1557" customFormat="1" ht="12">
      <c r="A183" s="1527"/>
      <c r="B183" s="1560">
        <v>5</v>
      </c>
      <c r="C183" s="1561" t="s">
        <v>1695</v>
      </c>
      <c r="D183" s="1549"/>
      <c r="E183" s="1549">
        <v>3021</v>
      </c>
      <c r="F183" s="1550">
        <v>973</v>
      </c>
      <c r="G183" s="1745" t="s">
        <v>1696</v>
      </c>
      <c r="H183" s="1558">
        <f t="shared" si="7"/>
        <v>679</v>
      </c>
      <c r="I183" s="1612"/>
      <c r="J183" s="1709">
        <v>177</v>
      </c>
      <c r="K183" s="1710">
        <v>142</v>
      </c>
      <c r="L183" s="1710">
        <v>180</v>
      </c>
      <c r="M183" s="1711">
        <v>180</v>
      </c>
      <c r="N183" s="1536"/>
      <c r="O183" s="1536"/>
      <c r="P183" s="1536"/>
      <c r="Q183" s="1536"/>
      <c r="T183" s="1527"/>
      <c r="U183" s="1527"/>
      <c r="V183" s="1527"/>
      <c r="W183" s="1527"/>
      <c r="X183" s="1527"/>
    </row>
    <row r="184" spans="1:24" s="1557" customFormat="1" ht="12">
      <c r="A184" s="1527"/>
      <c r="B184" s="1560">
        <v>6</v>
      </c>
      <c r="C184" s="1548" t="s">
        <v>1798</v>
      </c>
      <c r="D184" s="1549"/>
      <c r="E184" s="1549">
        <v>3017</v>
      </c>
      <c r="F184" s="1550">
        <v>698</v>
      </c>
      <c r="G184" s="1566" t="s">
        <v>1668</v>
      </c>
      <c r="H184" s="1558">
        <f t="shared" si="7"/>
        <v>677</v>
      </c>
      <c r="I184" s="1553"/>
      <c r="J184" s="1709">
        <v>180</v>
      </c>
      <c r="K184" s="1710">
        <v>180</v>
      </c>
      <c r="L184" s="1710">
        <v>137</v>
      </c>
      <c r="M184" s="1711">
        <v>180</v>
      </c>
      <c r="N184" s="1536"/>
      <c r="O184" s="1536"/>
      <c r="P184" s="1536"/>
      <c r="Q184" s="1536"/>
      <c r="T184" s="1527"/>
      <c r="U184" s="1527"/>
      <c r="V184" s="1527"/>
      <c r="W184" s="1527"/>
      <c r="X184" s="1527"/>
    </row>
    <row r="185" spans="1:24" s="1557" customFormat="1" ht="12">
      <c r="A185" s="1527"/>
      <c r="B185" s="1560">
        <v>7</v>
      </c>
      <c r="C185" s="1572" t="s">
        <v>1701</v>
      </c>
      <c r="D185" s="1573"/>
      <c r="E185" s="1573">
        <v>3022</v>
      </c>
      <c r="F185" s="1574">
        <v>162</v>
      </c>
      <c r="G185" s="1575" t="s">
        <v>1670</v>
      </c>
      <c r="H185" s="1558">
        <f t="shared" si="7"/>
        <v>639</v>
      </c>
      <c r="I185" s="1553"/>
      <c r="J185" s="1709">
        <v>145</v>
      </c>
      <c r="K185" s="1710">
        <v>180</v>
      </c>
      <c r="L185" s="1710">
        <v>172</v>
      </c>
      <c r="M185" s="1711">
        <v>142</v>
      </c>
      <c r="N185" s="1536"/>
      <c r="O185" s="1536"/>
      <c r="P185" s="1536"/>
      <c r="Q185" s="1536"/>
      <c r="T185" s="1527"/>
      <c r="U185" s="1527"/>
      <c r="V185" s="1527"/>
      <c r="W185" s="1527"/>
      <c r="X185" s="1527"/>
    </row>
    <row r="186" spans="1:24" s="1557" customFormat="1" ht="12">
      <c r="A186" s="1527"/>
      <c r="B186" s="1560">
        <v>8</v>
      </c>
      <c r="C186" s="1548" t="s">
        <v>1697</v>
      </c>
      <c r="D186" s="1549"/>
      <c r="E186" s="1549">
        <v>3013</v>
      </c>
      <c r="F186" s="1550">
        <v>574</v>
      </c>
      <c r="G186" s="1566" t="s">
        <v>1698</v>
      </c>
      <c r="H186" s="1558">
        <f t="shared" si="7"/>
        <v>635</v>
      </c>
      <c r="I186" s="1553"/>
      <c r="J186" s="1709">
        <v>149</v>
      </c>
      <c r="K186" s="1710">
        <v>126</v>
      </c>
      <c r="L186" s="1710">
        <v>180</v>
      </c>
      <c r="M186" s="1711">
        <v>180</v>
      </c>
      <c r="N186" s="1536"/>
      <c r="O186" s="1536"/>
      <c r="P186" s="1536"/>
      <c r="Q186" s="1536"/>
      <c r="T186" s="1527"/>
      <c r="U186" s="1527"/>
      <c r="V186" s="1527"/>
      <c r="W186" s="1527"/>
      <c r="X186" s="1527"/>
    </row>
    <row r="187" spans="1:24" s="1557" customFormat="1" ht="12">
      <c r="A187" s="1527"/>
      <c r="B187" s="1560">
        <v>8</v>
      </c>
      <c r="C187" s="1548" t="s">
        <v>1669</v>
      </c>
      <c r="D187" s="1549"/>
      <c r="E187" s="1549">
        <v>3022</v>
      </c>
      <c r="F187" s="1550">
        <v>612</v>
      </c>
      <c r="G187" s="1566" t="s">
        <v>1670</v>
      </c>
      <c r="H187" s="1558">
        <f t="shared" si="7"/>
        <v>634</v>
      </c>
      <c r="I187" s="1553"/>
      <c r="J187" s="1709">
        <v>180</v>
      </c>
      <c r="K187" s="1710">
        <v>180</v>
      </c>
      <c r="L187" s="1710">
        <v>180</v>
      </c>
      <c r="M187" s="1711">
        <v>94</v>
      </c>
      <c r="N187" s="1536"/>
      <c r="O187" s="1536"/>
      <c r="P187" s="1536"/>
      <c r="Q187" s="1536"/>
      <c r="T187" s="1527"/>
      <c r="U187" s="1527"/>
      <c r="V187" s="1527"/>
      <c r="W187" s="1527"/>
      <c r="X187" s="1527"/>
    </row>
    <row r="188" spans="1:24" s="1557" customFormat="1" ht="12">
      <c r="A188" s="1527"/>
      <c r="B188" s="1560">
        <v>10</v>
      </c>
      <c r="C188" s="1548" t="s">
        <v>1817</v>
      </c>
      <c r="D188" s="1549"/>
      <c r="E188" s="1549">
        <v>3013</v>
      </c>
      <c r="F188" s="1550">
        <v>574</v>
      </c>
      <c r="G188" s="1566" t="s">
        <v>1698</v>
      </c>
      <c r="H188" s="1558">
        <f t="shared" si="7"/>
        <v>614</v>
      </c>
      <c r="I188" s="1553"/>
      <c r="J188" s="1709">
        <v>172</v>
      </c>
      <c r="K188" s="1710">
        <v>180</v>
      </c>
      <c r="L188" s="1710">
        <v>82</v>
      </c>
      <c r="M188" s="1711">
        <v>180</v>
      </c>
      <c r="N188" s="1536"/>
      <c r="O188" s="1536"/>
      <c r="P188" s="1536"/>
      <c r="Q188" s="1536"/>
      <c r="T188" s="1527"/>
      <c r="U188" s="1527"/>
      <c r="V188" s="1527"/>
      <c r="W188" s="1527"/>
      <c r="X188" s="1527"/>
    </row>
    <row r="189" spans="1:24" s="1557" customFormat="1" ht="12">
      <c r="A189" s="1527"/>
      <c r="B189" s="1560">
        <v>11</v>
      </c>
      <c r="C189" s="1548" t="s">
        <v>1797</v>
      </c>
      <c r="D189" s="1549"/>
      <c r="E189" s="1549">
        <v>3015</v>
      </c>
      <c r="F189" s="1550">
        <v>90</v>
      </c>
      <c r="G189" s="1566" t="s">
        <v>1662</v>
      </c>
      <c r="H189" s="1558">
        <f t="shared" si="7"/>
        <v>612</v>
      </c>
      <c r="I189" s="1553"/>
      <c r="J189" s="1709">
        <v>170</v>
      </c>
      <c r="K189" s="1710">
        <v>82</v>
      </c>
      <c r="L189" s="1710">
        <v>180</v>
      </c>
      <c r="M189" s="1711">
        <v>180</v>
      </c>
      <c r="N189" s="1536"/>
      <c r="O189" s="1536"/>
      <c r="P189" s="1536"/>
      <c r="Q189" s="1536"/>
      <c r="T189" s="1527"/>
      <c r="U189" s="1527"/>
      <c r="V189" s="1527"/>
      <c r="W189" s="1527"/>
      <c r="X189" s="1527"/>
    </row>
    <row r="190" spans="1:24" s="1557" customFormat="1" ht="12">
      <c r="A190" s="1527"/>
      <c r="B190" s="1560">
        <v>12</v>
      </c>
      <c r="C190" s="1548" t="s">
        <v>1818</v>
      </c>
      <c r="D190" s="1549"/>
      <c r="E190" s="1549">
        <v>3019</v>
      </c>
      <c r="F190" s="1550">
        <v>48</v>
      </c>
      <c r="G190" s="1566" t="s">
        <v>1678</v>
      </c>
      <c r="H190" s="1558">
        <f t="shared" si="7"/>
        <v>604</v>
      </c>
      <c r="I190" s="1553"/>
      <c r="J190" s="1709">
        <v>165</v>
      </c>
      <c r="K190" s="1710">
        <v>79</v>
      </c>
      <c r="L190" s="1710">
        <v>180</v>
      </c>
      <c r="M190" s="1711">
        <v>180</v>
      </c>
      <c r="N190" s="1536"/>
      <c r="O190" s="1536"/>
      <c r="P190" s="1536"/>
      <c r="Q190" s="1536"/>
      <c r="T190" s="1527"/>
      <c r="U190" s="1527"/>
      <c r="V190" s="1527"/>
      <c r="W190" s="1527"/>
      <c r="X190" s="1527"/>
    </row>
    <row r="191" spans="1:24" s="1557" customFormat="1" ht="12">
      <c r="A191" s="1527"/>
      <c r="B191" s="1560">
        <v>13</v>
      </c>
      <c r="C191" s="1565" t="s">
        <v>1819</v>
      </c>
      <c r="D191" s="1549"/>
      <c r="E191" s="1549">
        <v>3019</v>
      </c>
      <c r="F191" s="1550">
        <v>48</v>
      </c>
      <c r="G191" s="1566" t="s">
        <v>1678</v>
      </c>
      <c r="H191" s="1558">
        <f t="shared" si="7"/>
        <v>604</v>
      </c>
      <c r="I191" s="1553"/>
      <c r="J191" s="1709">
        <v>139</v>
      </c>
      <c r="K191" s="1710">
        <v>160</v>
      </c>
      <c r="L191" s="1710">
        <v>125</v>
      </c>
      <c r="M191" s="1711">
        <v>180</v>
      </c>
      <c r="N191" s="1536"/>
      <c r="O191" s="1536"/>
      <c r="P191" s="1536"/>
      <c r="Q191" s="1536"/>
      <c r="T191" s="1527"/>
      <c r="U191" s="1527"/>
      <c r="V191" s="1527"/>
      <c r="W191" s="1527"/>
      <c r="X191" s="1527"/>
    </row>
    <row r="192" spans="1:24" s="1557" customFormat="1" ht="12">
      <c r="A192" s="1527"/>
      <c r="B192" s="1560">
        <v>14</v>
      </c>
      <c r="C192" s="1548" t="s">
        <v>1679</v>
      </c>
      <c r="D192" s="1549"/>
      <c r="E192" s="1549">
        <v>3022</v>
      </c>
      <c r="F192" s="1550">
        <v>612</v>
      </c>
      <c r="G192" s="1566" t="s">
        <v>1670</v>
      </c>
      <c r="H192" s="1558">
        <f t="shared" si="7"/>
        <v>601</v>
      </c>
      <c r="I192" s="1553"/>
      <c r="J192" s="1709">
        <v>135</v>
      </c>
      <c r="K192" s="1710">
        <v>106</v>
      </c>
      <c r="L192" s="1710">
        <v>180</v>
      </c>
      <c r="M192" s="1711">
        <v>180</v>
      </c>
      <c r="N192" s="1536"/>
      <c r="O192" s="1536"/>
      <c r="P192" s="1536"/>
      <c r="Q192" s="1536"/>
      <c r="T192" s="1527"/>
      <c r="U192" s="1527"/>
      <c r="V192" s="1527"/>
      <c r="W192" s="1527"/>
      <c r="X192" s="1527"/>
    </row>
    <row r="193" spans="1:24" s="1557" customFormat="1" ht="12">
      <c r="A193" s="1527"/>
      <c r="B193" s="1560">
        <v>15</v>
      </c>
      <c r="C193" s="1548" t="s">
        <v>1671</v>
      </c>
      <c r="D193" s="1549"/>
      <c r="E193" s="1549">
        <v>3015</v>
      </c>
      <c r="F193" s="1577">
        <v>90</v>
      </c>
      <c r="G193" s="1566" t="s">
        <v>1662</v>
      </c>
      <c r="H193" s="1558">
        <f t="shared" si="7"/>
        <v>595</v>
      </c>
      <c r="I193" s="1553"/>
      <c r="J193" s="1709">
        <v>165</v>
      </c>
      <c r="K193" s="1710">
        <v>180</v>
      </c>
      <c r="L193" s="1710">
        <v>70</v>
      </c>
      <c r="M193" s="1711">
        <v>180</v>
      </c>
      <c r="N193" s="1536"/>
      <c r="O193" s="1536"/>
      <c r="P193" s="1536"/>
      <c r="Q193" s="1536"/>
      <c r="T193" s="1527"/>
      <c r="U193" s="1527"/>
      <c r="V193" s="1527"/>
      <c r="W193" s="1527"/>
      <c r="X193" s="1527"/>
    </row>
    <row r="194" spans="1:24" s="1557" customFormat="1" ht="12">
      <c r="A194" s="1527"/>
      <c r="B194" s="1560">
        <v>16</v>
      </c>
      <c r="C194" s="1548" t="s">
        <v>1799</v>
      </c>
      <c r="D194" s="1549"/>
      <c r="E194" s="1549">
        <v>3004</v>
      </c>
      <c r="F194" s="1550">
        <v>366</v>
      </c>
      <c r="G194" s="1566" t="s">
        <v>1820</v>
      </c>
      <c r="H194" s="1558">
        <f t="shared" si="7"/>
        <v>582</v>
      </c>
      <c r="I194" s="1553"/>
      <c r="J194" s="1709">
        <v>135</v>
      </c>
      <c r="K194" s="1710">
        <v>180</v>
      </c>
      <c r="L194" s="1710">
        <v>87</v>
      </c>
      <c r="M194" s="1711">
        <v>180</v>
      </c>
      <c r="N194" s="1536"/>
      <c r="O194" s="1536"/>
      <c r="P194" s="1536"/>
      <c r="Q194" s="1536"/>
      <c r="T194" s="1527"/>
      <c r="U194" s="1527"/>
      <c r="V194" s="1527"/>
      <c r="W194" s="1527"/>
      <c r="X194" s="1527"/>
    </row>
    <row r="195" spans="1:24" s="1557" customFormat="1" ht="12">
      <c r="A195" s="1527"/>
      <c r="B195" s="1560">
        <v>17</v>
      </c>
      <c r="C195" s="1548" t="s">
        <v>1702</v>
      </c>
      <c r="D195" s="1549"/>
      <c r="E195" s="1549">
        <v>3013</v>
      </c>
      <c r="F195" s="1550">
        <v>574</v>
      </c>
      <c r="G195" s="1566" t="s">
        <v>1698</v>
      </c>
      <c r="H195" s="1558">
        <f t="shared" si="7"/>
        <v>571</v>
      </c>
      <c r="I195" s="1553"/>
      <c r="J195" s="1709">
        <v>107</v>
      </c>
      <c r="K195" s="1710">
        <v>104</v>
      </c>
      <c r="L195" s="1710">
        <v>180</v>
      </c>
      <c r="M195" s="1711">
        <v>180</v>
      </c>
      <c r="N195" s="1536"/>
      <c r="O195" s="1536"/>
      <c r="P195" s="1536"/>
      <c r="Q195" s="1536"/>
      <c r="T195" s="1527"/>
      <c r="U195" s="1527"/>
      <c r="V195" s="1527"/>
      <c r="W195" s="1527"/>
      <c r="X195" s="1527"/>
    </row>
    <row r="196" spans="1:24" s="1557" customFormat="1" ht="12">
      <c r="A196" s="1527"/>
      <c r="B196" s="1560">
        <v>18</v>
      </c>
      <c r="C196" s="1565" t="s">
        <v>1766</v>
      </c>
      <c r="D196" s="1549"/>
      <c r="E196" s="1549">
        <v>3019</v>
      </c>
      <c r="F196" s="1550">
        <v>48</v>
      </c>
      <c r="G196" s="1566" t="s">
        <v>1678</v>
      </c>
      <c r="H196" s="1558">
        <f t="shared" si="7"/>
        <v>569</v>
      </c>
      <c r="I196" s="1553"/>
      <c r="J196" s="1709">
        <v>153</v>
      </c>
      <c r="K196" s="1710">
        <v>180</v>
      </c>
      <c r="L196" s="1710">
        <v>56</v>
      </c>
      <c r="M196" s="1711">
        <v>180</v>
      </c>
      <c r="N196" s="1536"/>
      <c r="O196" s="1536"/>
      <c r="P196" s="1536"/>
      <c r="Q196" s="1536"/>
      <c r="T196" s="1527"/>
      <c r="U196" s="1527"/>
      <c r="V196" s="1527"/>
      <c r="W196" s="1527"/>
      <c r="X196" s="1527"/>
    </row>
    <row r="197" spans="1:24" s="1557" customFormat="1" ht="12">
      <c r="A197" s="1527"/>
      <c r="B197" s="1560">
        <v>19</v>
      </c>
      <c r="C197" s="1548" t="s">
        <v>1821</v>
      </c>
      <c r="D197" s="1549"/>
      <c r="E197" s="1549">
        <v>3012</v>
      </c>
      <c r="F197" s="1550">
        <v>137</v>
      </c>
      <c r="G197" s="1566" t="s">
        <v>1654</v>
      </c>
      <c r="H197" s="1558">
        <f t="shared" si="7"/>
        <v>538</v>
      </c>
      <c r="I197" s="1553"/>
      <c r="J197" s="1709">
        <v>45</v>
      </c>
      <c r="K197" s="1710">
        <v>133</v>
      </c>
      <c r="L197" s="1710">
        <v>180</v>
      </c>
      <c r="M197" s="1711">
        <v>180</v>
      </c>
      <c r="N197" s="1536"/>
      <c r="O197" s="1536"/>
      <c r="P197" s="1536"/>
      <c r="Q197" s="1536"/>
      <c r="T197" s="1527"/>
      <c r="U197" s="1527"/>
      <c r="V197" s="1527"/>
      <c r="W197" s="1527"/>
      <c r="X197" s="1527"/>
    </row>
    <row r="198" spans="1:24" s="1557" customFormat="1" ht="12">
      <c r="A198" s="1527"/>
      <c r="B198" s="1560">
        <v>20</v>
      </c>
      <c r="C198" s="1641" t="s">
        <v>1803</v>
      </c>
      <c r="D198" s="1562"/>
      <c r="E198" s="1562">
        <v>3016</v>
      </c>
      <c r="F198" s="1563">
        <v>243</v>
      </c>
      <c r="G198" s="1644" t="s">
        <v>1688</v>
      </c>
      <c r="H198" s="1558">
        <f t="shared" si="7"/>
        <v>518</v>
      </c>
      <c r="I198" s="1553"/>
      <c r="J198" s="1709">
        <v>180</v>
      </c>
      <c r="K198" s="1710">
        <v>3</v>
      </c>
      <c r="L198" s="1710">
        <v>180</v>
      </c>
      <c r="M198" s="1711">
        <v>155</v>
      </c>
      <c r="N198" s="1536"/>
      <c r="O198" s="1536"/>
      <c r="P198" s="1536"/>
      <c r="Q198" s="1536"/>
      <c r="T198" s="1527"/>
      <c r="U198" s="1527"/>
      <c r="V198" s="1527"/>
      <c r="W198" s="1527"/>
      <c r="X198" s="1527"/>
    </row>
    <row r="199" spans="1:24" s="1557" customFormat="1" ht="12">
      <c r="A199" s="1527"/>
      <c r="B199" s="1560">
        <v>21</v>
      </c>
      <c r="C199" s="1548" t="s">
        <v>1543</v>
      </c>
      <c r="D199" s="1549"/>
      <c r="E199" s="1549">
        <v>3017</v>
      </c>
      <c r="F199" s="1550">
        <v>698</v>
      </c>
      <c r="G199" s="1566" t="s">
        <v>1668</v>
      </c>
      <c r="H199" s="1558">
        <f t="shared" si="7"/>
        <v>517</v>
      </c>
      <c r="I199" s="1553"/>
      <c r="J199" s="1709">
        <v>123</v>
      </c>
      <c r="K199" s="1710">
        <v>95</v>
      </c>
      <c r="L199" s="1710">
        <v>180</v>
      </c>
      <c r="M199" s="1711">
        <v>119</v>
      </c>
      <c r="N199" s="1536"/>
      <c r="O199" s="1536"/>
      <c r="P199" s="1536"/>
      <c r="Q199" s="1536"/>
      <c r="T199" s="1527"/>
      <c r="U199" s="1527"/>
      <c r="V199" s="1527"/>
      <c r="W199" s="1527"/>
      <c r="X199" s="1527"/>
    </row>
    <row r="200" spans="1:24" s="1557" customFormat="1" ht="12">
      <c r="A200" s="1527"/>
      <c r="B200" s="1560">
        <v>22</v>
      </c>
      <c r="C200" s="1746" t="s">
        <v>1687</v>
      </c>
      <c r="D200" s="1573"/>
      <c r="E200" s="1573">
        <v>3016</v>
      </c>
      <c r="F200" s="1713">
        <v>243</v>
      </c>
      <c r="G200" s="1624" t="s">
        <v>1688</v>
      </c>
      <c r="H200" s="1558">
        <f t="shared" si="7"/>
        <v>512</v>
      </c>
      <c r="I200" s="1553"/>
      <c r="J200" s="1709">
        <v>152</v>
      </c>
      <c r="K200" s="1710">
        <v>180</v>
      </c>
      <c r="L200" s="1710">
        <v>180</v>
      </c>
      <c r="M200" s="1711">
        <v>0</v>
      </c>
      <c r="N200" s="1536"/>
      <c r="O200" s="1536"/>
      <c r="P200" s="1536"/>
      <c r="Q200" s="1536"/>
      <c r="T200" s="1527"/>
      <c r="U200" s="1527"/>
      <c r="V200" s="1527"/>
      <c r="W200" s="1527"/>
      <c r="X200" s="1527"/>
    </row>
    <row r="201" spans="1:24" s="1557" customFormat="1" ht="12">
      <c r="A201" s="1527"/>
      <c r="B201" s="1560">
        <v>23</v>
      </c>
      <c r="C201" s="1548" t="s">
        <v>1707</v>
      </c>
      <c r="D201" s="1549"/>
      <c r="E201" s="1549">
        <v>3013</v>
      </c>
      <c r="F201" s="1550">
        <v>574</v>
      </c>
      <c r="G201" s="1566" t="s">
        <v>1698</v>
      </c>
      <c r="H201" s="1558">
        <f t="shared" si="7"/>
        <v>484</v>
      </c>
      <c r="I201" s="1553"/>
      <c r="J201" s="1709">
        <v>150</v>
      </c>
      <c r="K201" s="1710">
        <v>70</v>
      </c>
      <c r="L201" s="1710">
        <v>180</v>
      </c>
      <c r="M201" s="1711">
        <v>84</v>
      </c>
      <c r="N201" s="1536"/>
      <c r="O201" s="1536"/>
      <c r="P201" s="1536"/>
      <c r="Q201" s="1536"/>
      <c r="T201" s="1527"/>
      <c r="U201" s="1527"/>
      <c r="V201" s="1527"/>
      <c r="W201" s="1527"/>
      <c r="X201" s="1527"/>
    </row>
    <row r="202" spans="1:24" s="1557" customFormat="1" ht="12">
      <c r="A202" s="1527"/>
      <c r="B202" s="1560">
        <v>24</v>
      </c>
      <c r="C202" s="1548" t="s">
        <v>1822</v>
      </c>
      <c r="D202" s="1549"/>
      <c r="E202" s="1549">
        <v>3014</v>
      </c>
      <c r="F202" s="1550">
        <v>574</v>
      </c>
      <c r="G202" s="1566" t="s">
        <v>1698</v>
      </c>
      <c r="H202" s="1558">
        <f t="shared" si="7"/>
        <v>461</v>
      </c>
      <c r="I202" s="1553"/>
      <c r="J202" s="1709">
        <v>95</v>
      </c>
      <c r="K202" s="1710">
        <v>89</v>
      </c>
      <c r="L202" s="1710">
        <v>97</v>
      </c>
      <c r="M202" s="1711">
        <v>180</v>
      </c>
      <c r="N202" s="1536"/>
      <c r="O202" s="1536"/>
      <c r="P202" s="1536"/>
      <c r="Q202" s="1536"/>
      <c r="T202" s="1527"/>
      <c r="U202" s="1527"/>
      <c r="V202" s="1527"/>
      <c r="W202" s="1527"/>
      <c r="X202" s="1527"/>
    </row>
    <row r="203" spans="1:24" s="1557" customFormat="1" ht="12">
      <c r="A203" s="1527"/>
      <c r="B203" s="1560">
        <v>25</v>
      </c>
      <c r="C203" s="1561" t="s">
        <v>1823</v>
      </c>
      <c r="D203" s="1549"/>
      <c r="E203" s="1549">
        <v>3013</v>
      </c>
      <c r="F203" s="1550">
        <v>574</v>
      </c>
      <c r="G203" s="1566" t="s">
        <v>1698</v>
      </c>
      <c r="H203" s="1558">
        <f t="shared" si="7"/>
        <v>440</v>
      </c>
      <c r="I203" s="1553"/>
      <c r="J203" s="1709">
        <v>130</v>
      </c>
      <c r="K203" s="1710">
        <v>82</v>
      </c>
      <c r="L203" s="1710">
        <v>48</v>
      </c>
      <c r="M203" s="1711">
        <v>180</v>
      </c>
      <c r="N203" s="1536"/>
      <c r="O203" s="1536"/>
      <c r="P203" s="1536"/>
      <c r="Q203" s="1536"/>
      <c r="T203" s="1527"/>
      <c r="U203" s="1527"/>
      <c r="V203" s="1527"/>
      <c r="W203" s="1527"/>
      <c r="X203" s="1527"/>
    </row>
    <row r="204" spans="1:24" s="1557" customFormat="1" ht="12">
      <c r="A204" s="1527"/>
      <c r="B204" s="1747">
        <v>26</v>
      </c>
      <c r="C204" s="1672" t="s">
        <v>1824</v>
      </c>
      <c r="D204" s="1573"/>
      <c r="E204" s="1748">
        <v>3013</v>
      </c>
      <c r="F204" s="1574">
        <v>574</v>
      </c>
      <c r="G204" s="1575" t="s">
        <v>1698</v>
      </c>
      <c r="H204" s="1558">
        <f t="shared" si="7"/>
        <v>431</v>
      </c>
      <c r="I204" s="1553"/>
      <c r="J204" s="1709">
        <v>0</v>
      </c>
      <c r="K204" s="1710">
        <v>71</v>
      </c>
      <c r="L204" s="1710">
        <v>180</v>
      </c>
      <c r="M204" s="1711">
        <v>180</v>
      </c>
      <c r="N204" s="1536"/>
      <c r="O204" s="1536"/>
      <c r="P204" s="1536"/>
      <c r="Q204" s="1536"/>
      <c r="T204" s="1527"/>
      <c r="U204" s="1527"/>
      <c r="V204" s="1527"/>
      <c r="W204" s="1527"/>
      <c r="X204" s="1527"/>
    </row>
    <row r="205" spans="1:24" s="1557" customFormat="1" ht="12.75" thickBot="1">
      <c r="A205" s="1527"/>
      <c r="B205" s="1581">
        <v>27</v>
      </c>
      <c r="C205" s="1582" t="s">
        <v>1825</v>
      </c>
      <c r="D205" s="1584"/>
      <c r="E205" s="1584">
        <v>3017</v>
      </c>
      <c r="F205" s="1585">
        <v>698</v>
      </c>
      <c r="G205" s="1632" t="s">
        <v>1668</v>
      </c>
      <c r="H205" s="1736">
        <f t="shared" si="7"/>
        <v>364</v>
      </c>
      <c r="I205" s="1553"/>
      <c r="J205" s="1725">
        <v>158</v>
      </c>
      <c r="K205" s="1726">
        <v>24</v>
      </c>
      <c r="L205" s="1726">
        <v>180</v>
      </c>
      <c r="M205" s="1727">
        <v>2</v>
      </c>
      <c r="N205" s="1536"/>
      <c r="O205" s="1536"/>
      <c r="P205" s="1536"/>
      <c r="Q205" s="1536"/>
      <c r="T205" s="1527"/>
      <c r="U205" s="1527"/>
      <c r="V205" s="1527"/>
      <c r="W205" s="1527"/>
      <c r="X205" s="1527"/>
    </row>
    <row r="206" spans="2:20" s="1527" customFormat="1" ht="24.75" customHeight="1">
      <c r="B206" s="1591"/>
      <c r="C206" s="1592"/>
      <c r="D206" s="1580"/>
      <c r="E206" s="1580"/>
      <c r="F206" s="1593"/>
      <c r="G206" s="1592"/>
      <c r="H206" s="1594"/>
      <c r="I206" s="1580"/>
      <c r="J206" s="1595"/>
      <c r="K206" s="1596"/>
      <c r="L206" s="1595"/>
      <c r="M206" s="1595"/>
      <c r="N206" s="1595"/>
      <c r="O206" s="1595"/>
      <c r="P206" s="1595"/>
      <c r="R206" s="1536"/>
      <c r="T206" s="1557"/>
    </row>
    <row r="207" spans="1:24" s="1523" customFormat="1" ht="19.5" customHeight="1" thickBot="1">
      <c r="A207" s="1521"/>
      <c r="B207" s="1528" t="s">
        <v>1826</v>
      </c>
      <c r="C207" s="1728"/>
      <c r="D207" s="1530"/>
      <c r="E207" s="1531"/>
      <c r="F207" s="1532"/>
      <c r="G207" s="1729"/>
      <c r="H207" s="1730"/>
      <c r="I207" s="1730"/>
      <c r="J207" s="1535"/>
      <c r="K207" s="1535"/>
      <c r="L207" s="1535"/>
      <c r="M207" s="1535"/>
      <c r="N207" s="1536"/>
      <c r="O207" s="1536"/>
      <c r="P207" s="1536"/>
      <c r="Q207" s="1522"/>
      <c r="T207" s="1521"/>
      <c r="U207" s="1521"/>
      <c r="V207" s="1521"/>
      <c r="W207" s="1521"/>
      <c r="X207" s="1521"/>
    </row>
    <row r="208" spans="2:20" ht="24.75" customHeight="1" thickBot="1">
      <c r="B208" s="1537" t="s">
        <v>335</v>
      </c>
      <c r="C208" s="1538" t="s">
        <v>336</v>
      </c>
      <c r="D208" s="1539" t="s">
        <v>592</v>
      </c>
      <c r="E208" s="1539" t="s">
        <v>455</v>
      </c>
      <c r="F208" s="1540" t="s">
        <v>1651</v>
      </c>
      <c r="G208" s="1541" t="s">
        <v>339</v>
      </c>
      <c r="H208" s="1542" t="s">
        <v>340</v>
      </c>
      <c r="I208" s="1543"/>
      <c r="J208" s="1544" t="s">
        <v>341</v>
      </c>
      <c r="K208" s="1545" t="s">
        <v>1652</v>
      </c>
      <c r="L208" s="1545" t="s">
        <v>344</v>
      </c>
      <c r="M208" s="1546" t="s">
        <v>547</v>
      </c>
      <c r="N208" s="1527"/>
      <c r="O208" s="1536"/>
      <c r="Q208" s="1523"/>
      <c r="R208" s="1521"/>
      <c r="T208" s="1521"/>
    </row>
    <row r="209" spans="1:24" s="1557" customFormat="1" ht="12">
      <c r="A209" s="1527"/>
      <c r="B209" s="1547">
        <v>1</v>
      </c>
      <c r="C209" s="1548" t="s">
        <v>1757</v>
      </c>
      <c r="D209" s="1549" t="s">
        <v>348</v>
      </c>
      <c r="E209" s="1562">
        <v>3019</v>
      </c>
      <c r="F209" s="1550">
        <v>77</v>
      </c>
      <c r="G209" s="1566" t="s">
        <v>1694</v>
      </c>
      <c r="H209" s="1558">
        <f aca="true" t="shared" si="8" ref="H209:H219">SUM(J209:M209)</f>
        <v>480</v>
      </c>
      <c r="I209" s="1553"/>
      <c r="J209" s="1554">
        <v>120</v>
      </c>
      <c r="K209" s="1555">
        <v>120</v>
      </c>
      <c r="L209" s="1555">
        <v>120</v>
      </c>
      <c r="M209" s="1556">
        <v>120</v>
      </c>
      <c r="N209" s="1536"/>
      <c r="O209" s="1536"/>
      <c r="P209" s="1536"/>
      <c r="Q209" s="1536"/>
      <c r="T209" s="1527"/>
      <c r="U209" s="1527"/>
      <c r="V209" s="1527"/>
      <c r="W209" s="1527"/>
      <c r="X209" s="1527"/>
    </row>
    <row r="210" spans="1:24" s="1557" customFormat="1" ht="12">
      <c r="A210" s="1527"/>
      <c r="B210" s="1558">
        <v>2</v>
      </c>
      <c r="C210" s="1548" t="s">
        <v>1827</v>
      </c>
      <c r="D210" s="1549" t="s">
        <v>348</v>
      </c>
      <c r="E210" s="1562">
        <v>3019</v>
      </c>
      <c r="F210" s="1550">
        <v>77</v>
      </c>
      <c r="G210" s="1566" t="s">
        <v>1694</v>
      </c>
      <c r="H210" s="1558">
        <f t="shared" si="8"/>
        <v>468</v>
      </c>
      <c r="I210" s="1553"/>
      <c r="J210" s="1554">
        <v>120</v>
      </c>
      <c r="K210" s="1555">
        <v>120</v>
      </c>
      <c r="L210" s="1555">
        <v>108</v>
      </c>
      <c r="M210" s="1556">
        <v>120</v>
      </c>
      <c r="N210" s="1536"/>
      <c r="O210" s="1536"/>
      <c r="P210" s="1536"/>
      <c r="Q210" s="1536"/>
      <c r="T210" s="1527"/>
      <c r="U210" s="1527"/>
      <c r="V210" s="1527"/>
      <c r="W210" s="1527"/>
      <c r="X210" s="1527"/>
    </row>
    <row r="211" spans="1:24" s="1557" customFormat="1" ht="12">
      <c r="A211" s="1527"/>
      <c r="B211" s="1558">
        <v>3</v>
      </c>
      <c r="C211" s="1548" t="s">
        <v>1828</v>
      </c>
      <c r="D211" s="1549" t="s">
        <v>348</v>
      </c>
      <c r="E211" s="1562">
        <v>3019</v>
      </c>
      <c r="F211" s="1550">
        <v>44</v>
      </c>
      <c r="G211" s="1566" t="s">
        <v>1759</v>
      </c>
      <c r="H211" s="1558">
        <f t="shared" si="8"/>
        <v>444</v>
      </c>
      <c r="I211" s="1553"/>
      <c r="J211" s="1554">
        <v>120</v>
      </c>
      <c r="K211" s="1555">
        <v>120</v>
      </c>
      <c r="L211" s="1555">
        <v>120</v>
      </c>
      <c r="M211" s="1556">
        <v>84</v>
      </c>
      <c r="N211" s="1536"/>
      <c r="O211" s="1536"/>
      <c r="P211" s="1536"/>
      <c r="Q211" s="1536"/>
      <c r="T211" s="1527"/>
      <c r="U211" s="1527"/>
      <c r="V211" s="1527"/>
      <c r="W211" s="1527"/>
      <c r="X211" s="1527"/>
    </row>
    <row r="212" spans="1:24" s="1557" customFormat="1" ht="12">
      <c r="A212" s="1527"/>
      <c r="B212" s="1560">
        <v>4</v>
      </c>
      <c r="C212" s="1674" t="s">
        <v>1792</v>
      </c>
      <c r="D212" s="1569" t="s">
        <v>348</v>
      </c>
      <c r="E212" s="1569">
        <v>3019</v>
      </c>
      <c r="F212" s="1570">
        <v>77</v>
      </c>
      <c r="G212" s="1611" t="s">
        <v>1694</v>
      </c>
      <c r="H212" s="1558">
        <f t="shared" si="8"/>
        <v>432</v>
      </c>
      <c r="I212" s="1553"/>
      <c r="J212" s="1554">
        <v>92</v>
      </c>
      <c r="K212" s="1555">
        <v>100</v>
      </c>
      <c r="L212" s="1555">
        <v>120</v>
      </c>
      <c r="M212" s="1556">
        <v>120</v>
      </c>
      <c r="N212" s="1536"/>
      <c r="O212" s="1536"/>
      <c r="P212" s="1536"/>
      <c r="Q212" s="1536"/>
      <c r="T212" s="1527"/>
      <c r="U212" s="1527"/>
      <c r="V212" s="1527"/>
      <c r="W212" s="1527"/>
      <c r="X212" s="1527"/>
    </row>
    <row r="213" spans="1:24" s="1557" customFormat="1" ht="12">
      <c r="A213" s="1527"/>
      <c r="B213" s="1560">
        <v>5</v>
      </c>
      <c r="C213" s="1672" t="s">
        <v>1761</v>
      </c>
      <c r="D213" s="1573" t="s">
        <v>348</v>
      </c>
      <c r="E213" s="1573">
        <v>3019</v>
      </c>
      <c r="F213" s="1574">
        <v>77</v>
      </c>
      <c r="G213" s="1575" t="s">
        <v>1694</v>
      </c>
      <c r="H213" s="1558">
        <f t="shared" si="8"/>
        <v>413</v>
      </c>
      <c r="I213" s="1553"/>
      <c r="J213" s="1554">
        <v>120</v>
      </c>
      <c r="K213" s="1555">
        <v>120</v>
      </c>
      <c r="L213" s="1555">
        <v>53</v>
      </c>
      <c r="M213" s="1556">
        <v>120</v>
      </c>
      <c r="N213" s="1536"/>
      <c r="O213" s="1536"/>
      <c r="P213" s="1536"/>
      <c r="Q213" s="1536"/>
      <c r="T213" s="1527"/>
      <c r="U213" s="1527"/>
      <c r="V213" s="1527"/>
      <c r="W213" s="1527"/>
      <c r="X213" s="1527"/>
    </row>
    <row r="214" spans="1:24" s="1557" customFormat="1" ht="12">
      <c r="A214" s="1527"/>
      <c r="B214" s="1560">
        <v>6</v>
      </c>
      <c r="C214" s="1548" t="s">
        <v>1810</v>
      </c>
      <c r="D214" s="1549" t="s">
        <v>348</v>
      </c>
      <c r="E214" s="1549">
        <v>3019</v>
      </c>
      <c r="F214" s="1550">
        <v>48</v>
      </c>
      <c r="G214" s="1566" t="s">
        <v>1678</v>
      </c>
      <c r="H214" s="1558">
        <f t="shared" si="8"/>
        <v>404</v>
      </c>
      <c r="I214" s="1553"/>
      <c r="J214" s="1554">
        <v>120</v>
      </c>
      <c r="K214" s="1555">
        <v>110</v>
      </c>
      <c r="L214" s="1555">
        <v>54</v>
      </c>
      <c r="M214" s="1556">
        <v>120</v>
      </c>
      <c r="N214" s="1536"/>
      <c r="O214" s="1536"/>
      <c r="P214" s="1536"/>
      <c r="Q214" s="1536"/>
      <c r="T214" s="1527"/>
      <c r="U214" s="1527"/>
      <c r="V214" s="1527"/>
      <c r="W214" s="1527"/>
      <c r="X214" s="1527"/>
    </row>
    <row r="215" spans="1:24" s="1557" customFormat="1" ht="12">
      <c r="A215" s="1527"/>
      <c r="B215" s="1560">
        <v>7</v>
      </c>
      <c r="C215" s="1548" t="s">
        <v>1811</v>
      </c>
      <c r="D215" s="1549" t="s">
        <v>348</v>
      </c>
      <c r="E215" s="1562">
        <v>3019</v>
      </c>
      <c r="F215" s="1550">
        <v>48</v>
      </c>
      <c r="G215" s="1566" t="s">
        <v>1678</v>
      </c>
      <c r="H215" s="1558">
        <f t="shared" si="8"/>
        <v>348</v>
      </c>
      <c r="I215" s="1553"/>
      <c r="J215" s="1554">
        <v>120</v>
      </c>
      <c r="K215" s="1555">
        <v>120</v>
      </c>
      <c r="L215" s="1555">
        <v>55</v>
      </c>
      <c r="M215" s="1556">
        <v>53</v>
      </c>
      <c r="N215" s="1536"/>
      <c r="O215" s="1536"/>
      <c r="P215" s="1536"/>
      <c r="Q215" s="1536"/>
      <c r="T215" s="1527"/>
      <c r="U215" s="1527"/>
      <c r="V215" s="1527"/>
      <c r="W215" s="1527"/>
      <c r="X215" s="1527"/>
    </row>
    <row r="216" spans="1:24" s="1557" customFormat="1" ht="12">
      <c r="A216" s="1527"/>
      <c r="B216" s="1714">
        <v>8</v>
      </c>
      <c r="C216" s="1548" t="s">
        <v>1716</v>
      </c>
      <c r="D216" s="1549" t="s">
        <v>348</v>
      </c>
      <c r="E216" s="1549">
        <v>3017</v>
      </c>
      <c r="F216" s="1550">
        <v>698</v>
      </c>
      <c r="G216" s="1566" t="s">
        <v>1668</v>
      </c>
      <c r="H216" s="1558">
        <f t="shared" si="8"/>
        <v>331</v>
      </c>
      <c r="I216" s="1553"/>
      <c r="J216" s="1554">
        <v>52</v>
      </c>
      <c r="K216" s="1555">
        <v>91</v>
      </c>
      <c r="L216" s="1555">
        <v>68</v>
      </c>
      <c r="M216" s="1556">
        <v>120</v>
      </c>
      <c r="N216" s="1536"/>
      <c r="O216" s="1536"/>
      <c r="P216" s="1536"/>
      <c r="Q216" s="1536"/>
      <c r="T216" s="1527"/>
      <c r="U216" s="1527"/>
      <c r="V216" s="1527"/>
      <c r="W216" s="1527"/>
      <c r="X216" s="1527"/>
    </row>
    <row r="217" spans="1:24" s="1557" customFormat="1" ht="12">
      <c r="A217" s="1527"/>
      <c r="B217" s="1714">
        <v>9</v>
      </c>
      <c r="C217" s="1548" t="s">
        <v>1760</v>
      </c>
      <c r="D217" s="1549" t="s">
        <v>348</v>
      </c>
      <c r="E217" s="1562">
        <v>3019</v>
      </c>
      <c r="F217" s="1550">
        <v>77</v>
      </c>
      <c r="G217" s="1566" t="s">
        <v>1694</v>
      </c>
      <c r="H217" s="1558">
        <f t="shared" si="8"/>
        <v>320</v>
      </c>
      <c r="I217" s="1553"/>
      <c r="J217" s="1554">
        <v>120</v>
      </c>
      <c r="K217" s="1555">
        <v>80</v>
      </c>
      <c r="L217" s="1555">
        <v>0</v>
      </c>
      <c r="M217" s="1556">
        <v>120</v>
      </c>
      <c r="N217" s="1536"/>
      <c r="O217" s="1536"/>
      <c r="P217" s="1536"/>
      <c r="Q217" s="1536"/>
      <c r="T217" s="1527"/>
      <c r="U217" s="1527"/>
      <c r="V217" s="1527"/>
      <c r="W217" s="1527"/>
      <c r="X217" s="1527"/>
    </row>
    <row r="218" spans="1:24" s="1557" customFormat="1" ht="12">
      <c r="A218" s="1527"/>
      <c r="B218" s="1714">
        <v>10</v>
      </c>
      <c r="C218" s="1641" t="s">
        <v>1829</v>
      </c>
      <c r="D218" s="1562" t="s">
        <v>348</v>
      </c>
      <c r="E218" s="1562">
        <v>3019</v>
      </c>
      <c r="F218" s="1563">
        <v>77</v>
      </c>
      <c r="G218" s="1644" t="s">
        <v>1694</v>
      </c>
      <c r="H218" s="1558">
        <f t="shared" si="8"/>
        <v>275</v>
      </c>
      <c r="I218" s="1553"/>
      <c r="J218" s="1554">
        <v>102</v>
      </c>
      <c r="K218" s="1555">
        <v>66</v>
      </c>
      <c r="L218" s="1555">
        <v>59</v>
      </c>
      <c r="M218" s="1556">
        <v>48</v>
      </c>
      <c r="N218" s="1536"/>
      <c r="O218" s="1536"/>
      <c r="P218" s="1536"/>
      <c r="Q218" s="1536"/>
      <c r="T218" s="1527"/>
      <c r="U218" s="1527"/>
      <c r="V218" s="1527"/>
      <c r="W218" s="1527"/>
      <c r="X218" s="1527"/>
    </row>
    <row r="219" spans="1:24" s="1557" customFormat="1" ht="12.75" thickBot="1">
      <c r="A219" s="1527"/>
      <c r="B219" s="1581">
        <v>11</v>
      </c>
      <c r="C219" s="1582" t="s">
        <v>1806</v>
      </c>
      <c r="D219" s="1584" t="s">
        <v>348</v>
      </c>
      <c r="E219" s="1584">
        <v>3012</v>
      </c>
      <c r="F219" s="1585">
        <v>137</v>
      </c>
      <c r="G219" s="1632" t="s">
        <v>1654</v>
      </c>
      <c r="H219" s="1736">
        <f t="shared" si="8"/>
        <v>259</v>
      </c>
      <c r="I219" s="1704"/>
      <c r="J219" s="1588">
        <v>70</v>
      </c>
      <c r="K219" s="1589">
        <v>77</v>
      </c>
      <c r="L219" s="1589">
        <v>53</v>
      </c>
      <c r="M219" s="1590">
        <v>59</v>
      </c>
      <c r="N219" s="1536"/>
      <c r="O219" s="1536"/>
      <c r="P219" s="1536"/>
      <c r="Q219" s="1536"/>
      <c r="T219" s="1527"/>
      <c r="U219" s="1527"/>
      <c r="V219" s="1527"/>
      <c r="W219" s="1527"/>
      <c r="X219" s="1527"/>
    </row>
    <row r="220" spans="2:20" s="1527" customFormat="1" ht="24.75" customHeight="1">
      <c r="B220" s="1591"/>
      <c r="C220" s="1592"/>
      <c r="D220" s="1580"/>
      <c r="E220" s="1580"/>
      <c r="F220" s="1593"/>
      <c r="G220" s="1592"/>
      <c r="H220" s="1594"/>
      <c r="I220" s="1580"/>
      <c r="J220" s="1595"/>
      <c r="K220" s="1596"/>
      <c r="L220" s="1595"/>
      <c r="M220" s="1595"/>
      <c r="N220" s="1595"/>
      <c r="O220" s="1595"/>
      <c r="P220" s="1595"/>
      <c r="R220" s="1536"/>
      <c r="T220" s="1557"/>
    </row>
    <row r="221" spans="1:24" s="1523" customFormat="1" ht="19.5" customHeight="1" thickBot="1">
      <c r="A221" s="1521"/>
      <c r="B221" s="1528" t="s">
        <v>1830</v>
      </c>
      <c r="C221" s="1728"/>
      <c r="D221" s="1530"/>
      <c r="E221" s="1531"/>
      <c r="F221" s="1532"/>
      <c r="G221" s="1729"/>
      <c r="H221" s="1730"/>
      <c r="I221" s="1730"/>
      <c r="J221" s="1535"/>
      <c r="K221" s="1535"/>
      <c r="L221" s="1535"/>
      <c r="M221" s="1535"/>
      <c r="N221" s="1536"/>
      <c r="O221" s="1536"/>
      <c r="P221" s="1536"/>
      <c r="Q221" s="1522"/>
      <c r="T221" s="1521"/>
      <c r="U221" s="1521"/>
      <c r="V221" s="1521"/>
      <c r="W221" s="1521"/>
      <c r="X221" s="1521"/>
    </row>
    <row r="222" spans="2:20" ht="24.75" customHeight="1" thickBot="1">
      <c r="B222" s="1537" t="s">
        <v>335</v>
      </c>
      <c r="C222" s="1635" t="s">
        <v>336</v>
      </c>
      <c r="D222" s="1636" t="s">
        <v>592</v>
      </c>
      <c r="E222" s="1539" t="s">
        <v>455</v>
      </c>
      <c r="F222" s="1540" t="s">
        <v>1651</v>
      </c>
      <c r="G222" s="1541" t="s">
        <v>339</v>
      </c>
      <c r="H222" s="1542" t="s">
        <v>340</v>
      </c>
      <c r="I222" s="1543"/>
      <c r="J222" s="1544" t="s">
        <v>341</v>
      </c>
      <c r="K222" s="1545" t="s">
        <v>1652</v>
      </c>
      <c r="L222" s="1545" t="s">
        <v>344</v>
      </c>
      <c r="M222" s="1546" t="s">
        <v>547</v>
      </c>
      <c r="N222" s="1527"/>
      <c r="O222" s="1536"/>
      <c r="Q222" s="1523"/>
      <c r="R222" s="1521"/>
      <c r="T222" s="1521"/>
    </row>
    <row r="223" spans="1:24" s="1557" customFormat="1" ht="12">
      <c r="A223" s="1527"/>
      <c r="B223" s="1547">
        <v>1</v>
      </c>
      <c r="C223" s="1749" t="s">
        <v>1753</v>
      </c>
      <c r="D223" s="1642" t="s">
        <v>353</v>
      </c>
      <c r="E223" s="1562">
        <v>3020</v>
      </c>
      <c r="F223" s="1563">
        <v>249</v>
      </c>
      <c r="G223" s="1644" t="s">
        <v>1754</v>
      </c>
      <c r="H223" s="1558">
        <f>SUM(J223:M223)</f>
        <v>714</v>
      </c>
      <c r="I223" s="1553"/>
      <c r="J223" s="1646">
        <v>180</v>
      </c>
      <c r="K223" s="1647">
        <v>180</v>
      </c>
      <c r="L223" s="1750">
        <v>180</v>
      </c>
      <c r="M223" s="1648">
        <v>174</v>
      </c>
      <c r="N223" s="1536"/>
      <c r="O223" s="1536"/>
      <c r="P223" s="1536"/>
      <c r="Q223" s="1536"/>
      <c r="T223" s="1527"/>
      <c r="U223" s="1527"/>
      <c r="V223" s="1527"/>
      <c r="W223" s="1527"/>
      <c r="X223" s="1527"/>
    </row>
    <row r="224" spans="1:24" s="1557" customFormat="1" ht="12.75" thickBot="1">
      <c r="A224" s="1527"/>
      <c r="B224" s="1736">
        <v>2</v>
      </c>
      <c r="C224" s="1751" t="s">
        <v>1524</v>
      </c>
      <c r="D224" s="1652" t="s">
        <v>353</v>
      </c>
      <c r="E224" s="1584">
        <v>3017</v>
      </c>
      <c r="F224" s="1585">
        <v>698</v>
      </c>
      <c r="G224" s="1632" t="s">
        <v>1668</v>
      </c>
      <c r="H224" s="1736">
        <f>SUM(J224:M224)</f>
        <v>611</v>
      </c>
      <c r="I224" s="1553"/>
      <c r="J224" s="1588">
        <v>107</v>
      </c>
      <c r="K224" s="1589">
        <v>144</v>
      </c>
      <c r="L224" s="1752">
        <v>180</v>
      </c>
      <c r="M224" s="1590">
        <v>180</v>
      </c>
      <c r="N224" s="1536"/>
      <c r="O224" s="1536"/>
      <c r="P224" s="1536"/>
      <c r="Q224" s="1536"/>
      <c r="T224" s="1527"/>
      <c r="U224" s="1527"/>
      <c r="V224" s="1527"/>
      <c r="W224" s="1527"/>
      <c r="X224" s="1527"/>
    </row>
    <row r="225" spans="2:20" s="1527" customFormat="1" ht="24.75" customHeight="1">
      <c r="B225" s="1591"/>
      <c r="C225" s="1592"/>
      <c r="D225" s="1580"/>
      <c r="E225" s="1580"/>
      <c r="F225" s="1593"/>
      <c r="G225" s="1592"/>
      <c r="H225" s="1594"/>
      <c r="I225" s="1580"/>
      <c r="J225" s="1595"/>
      <c r="K225" s="1596"/>
      <c r="L225" s="1595"/>
      <c r="M225" s="1595"/>
      <c r="N225" s="1595"/>
      <c r="O225" s="1595"/>
      <c r="P225" s="1595"/>
      <c r="R225" s="1536"/>
      <c r="T225" s="1557"/>
    </row>
    <row r="226" spans="1:24" s="1523" customFormat="1" ht="19.5" customHeight="1" thickBot="1">
      <c r="A226" s="1521"/>
      <c r="B226" s="1528" t="s">
        <v>1831</v>
      </c>
      <c r="C226" s="1616"/>
      <c r="D226" s="1530"/>
      <c r="E226" s="1531"/>
      <c r="F226" s="1532"/>
      <c r="G226" s="1617"/>
      <c r="H226" s="1618"/>
      <c r="I226" s="1618"/>
      <c r="J226" s="1619"/>
      <c r="K226" s="1619"/>
      <c r="L226" s="1619"/>
      <c r="M226" s="1619"/>
      <c r="N226" s="1536"/>
      <c r="O226" s="1536"/>
      <c r="P226" s="1536"/>
      <c r="Q226" s="1522"/>
      <c r="T226" s="1521"/>
      <c r="U226" s="1521"/>
      <c r="V226" s="1521"/>
      <c r="W226" s="1521"/>
      <c r="X226" s="1521"/>
    </row>
    <row r="227" spans="2:20" ht="24.75" customHeight="1" thickBot="1">
      <c r="B227" s="1537" t="s">
        <v>335</v>
      </c>
      <c r="C227" s="1538" t="s">
        <v>336</v>
      </c>
      <c r="D227" s="1539" t="s">
        <v>592</v>
      </c>
      <c r="E227" s="1539" t="s">
        <v>455</v>
      </c>
      <c r="F227" s="1540" t="s">
        <v>1651</v>
      </c>
      <c r="G227" s="1541" t="s">
        <v>339</v>
      </c>
      <c r="H227" s="1542" t="s">
        <v>340</v>
      </c>
      <c r="I227" s="1543"/>
      <c r="J227" s="1544" t="s">
        <v>341</v>
      </c>
      <c r="K227" s="1545" t="s">
        <v>1652</v>
      </c>
      <c r="L227" s="1545" t="s">
        <v>344</v>
      </c>
      <c r="M227" s="1546" t="s">
        <v>547</v>
      </c>
      <c r="N227" s="1527"/>
      <c r="O227" s="1536"/>
      <c r="Q227" s="1523"/>
      <c r="R227" s="1521"/>
      <c r="T227" s="1521"/>
    </row>
    <row r="228" spans="1:24" s="1557" customFormat="1" ht="12">
      <c r="A228" s="1527"/>
      <c r="B228" s="1547">
        <v>1</v>
      </c>
      <c r="C228" s="1548" t="s">
        <v>1747</v>
      </c>
      <c r="D228" s="1549"/>
      <c r="E228" s="1549">
        <v>3022</v>
      </c>
      <c r="F228" s="1708">
        <v>178</v>
      </c>
      <c r="G228" s="1566" t="s">
        <v>1748</v>
      </c>
      <c r="H228" s="1558">
        <f aca="true" t="shared" si="9" ref="H228:H235">J228+K228+L228+M228</f>
        <v>720</v>
      </c>
      <c r="I228" s="1553"/>
      <c r="J228" s="1646">
        <v>180</v>
      </c>
      <c r="K228" s="1647">
        <v>180</v>
      </c>
      <c r="L228" s="1647">
        <v>180</v>
      </c>
      <c r="M228" s="1648">
        <v>180</v>
      </c>
      <c r="N228" s="1753"/>
      <c r="O228" s="1754"/>
      <c r="P228" s="1536"/>
      <c r="Q228" s="1536"/>
      <c r="T228" s="1527"/>
      <c r="U228" s="1527"/>
      <c r="V228" s="1527"/>
      <c r="W228" s="1527"/>
      <c r="X228" s="1527"/>
    </row>
    <row r="229" spans="1:24" s="1557" customFormat="1" ht="12">
      <c r="A229" s="1527"/>
      <c r="B229" s="1558">
        <v>2</v>
      </c>
      <c r="C229" s="1672" t="s">
        <v>1749</v>
      </c>
      <c r="D229" s="1573"/>
      <c r="E229" s="1573">
        <v>3019</v>
      </c>
      <c r="F229" s="1713">
        <v>426</v>
      </c>
      <c r="G229" s="1575" t="s">
        <v>1750</v>
      </c>
      <c r="H229" s="1558">
        <f t="shared" si="9"/>
        <v>690</v>
      </c>
      <c r="I229" s="1553"/>
      <c r="J229" s="1554">
        <v>180</v>
      </c>
      <c r="K229" s="1555">
        <v>180</v>
      </c>
      <c r="L229" s="1555">
        <v>150</v>
      </c>
      <c r="M229" s="1556">
        <v>180</v>
      </c>
      <c r="N229" s="1753"/>
      <c r="O229" s="1608"/>
      <c r="P229" s="1536"/>
      <c r="Q229" s="1536"/>
      <c r="T229" s="1527"/>
      <c r="U229" s="1527"/>
      <c r="V229" s="1527"/>
      <c r="W229" s="1527"/>
      <c r="X229" s="1527"/>
    </row>
    <row r="230" spans="1:24" s="1557" customFormat="1" ht="12">
      <c r="A230" s="1527"/>
      <c r="B230" s="1558">
        <v>3</v>
      </c>
      <c r="C230" s="1548" t="s">
        <v>1774</v>
      </c>
      <c r="D230" s="1549"/>
      <c r="E230" s="1549">
        <v>3010</v>
      </c>
      <c r="F230" s="1708">
        <v>31</v>
      </c>
      <c r="G230" s="1566" t="s">
        <v>1775</v>
      </c>
      <c r="H230" s="1558">
        <f t="shared" si="9"/>
        <v>689</v>
      </c>
      <c r="I230" s="1553"/>
      <c r="J230" s="1554">
        <v>149</v>
      </c>
      <c r="K230" s="1555">
        <v>180</v>
      </c>
      <c r="L230" s="1555">
        <v>180</v>
      </c>
      <c r="M230" s="1556">
        <v>180</v>
      </c>
      <c r="N230" s="1753"/>
      <c r="O230" s="1608"/>
      <c r="P230" s="1536"/>
      <c r="Q230" s="1536"/>
      <c r="T230" s="1527"/>
      <c r="U230" s="1527"/>
      <c r="V230" s="1527"/>
      <c r="W230" s="1527"/>
      <c r="X230" s="1527"/>
    </row>
    <row r="231" spans="1:24" s="1557" customFormat="1" ht="12">
      <c r="A231" s="1527"/>
      <c r="B231" s="1560">
        <v>4</v>
      </c>
      <c r="C231" s="1623" t="s">
        <v>1734</v>
      </c>
      <c r="D231" s="1549"/>
      <c r="E231" s="1573">
        <v>3020</v>
      </c>
      <c r="F231" s="1574">
        <v>775</v>
      </c>
      <c r="G231" s="1575" t="s">
        <v>1727</v>
      </c>
      <c r="H231" s="1558">
        <f t="shared" si="9"/>
        <v>681</v>
      </c>
      <c r="I231" s="1553"/>
      <c r="J231" s="1554">
        <v>180</v>
      </c>
      <c r="K231" s="1555">
        <v>141</v>
      </c>
      <c r="L231" s="1755">
        <v>180</v>
      </c>
      <c r="M231" s="1556">
        <v>180</v>
      </c>
      <c r="N231" s="1753"/>
      <c r="O231" s="1608"/>
      <c r="P231" s="1536"/>
      <c r="Q231" s="1536"/>
      <c r="T231" s="1527"/>
      <c r="U231" s="1527"/>
      <c r="V231" s="1527"/>
      <c r="W231" s="1527"/>
      <c r="X231" s="1527"/>
    </row>
    <row r="232" spans="1:24" s="1557" customFormat="1" ht="12">
      <c r="A232" s="1527"/>
      <c r="B232" s="1560">
        <v>5</v>
      </c>
      <c r="C232" s="1548" t="s">
        <v>1791</v>
      </c>
      <c r="D232" s="1549"/>
      <c r="E232" s="1549">
        <v>3019</v>
      </c>
      <c r="F232" s="1708">
        <v>44</v>
      </c>
      <c r="G232" s="1566" t="s">
        <v>1759</v>
      </c>
      <c r="H232" s="1558">
        <f t="shared" si="9"/>
        <v>628</v>
      </c>
      <c r="I232" s="1704"/>
      <c r="J232" s="1554">
        <v>150</v>
      </c>
      <c r="K232" s="1555">
        <v>180</v>
      </c>
      <c r="L232" s="1555">
        <v>176</v>
      </c>
      <c r="M232" s="1556">
        <v>122</v>
      </c>
      <c r="N232" s="1753"/>
      <c r="O232" s="1608"/>
      <c r="P232" s="1536"/>
      <c r="Q232" s="1536"/>
      <c r="T232" s="1527"/>
      <c r="U232" s="1527"/>
      <c r="V232" s="1527"/>
      <c r="W232" s="1527"/>
      <c r="X232" s="1527"/>
    </row>
    <row r="233" spans="1:24" s="1557" customFormat="1" ht="12">
      <c r="A233" s="1527"/>
      <c r="B233" s="1560">
        <v>6</v>
      </c>
      <c r="C233" s="1548" t="s">
        <v>1832</v>
      </c>
      <c r="D233" s="1549"/>
      <c r="E233" s="1549">
        <v>3014</v>
      </c>
      <c r="F233" s="1708">
        <v>50</v>
      </c>
      <c r="G233" s="1566" t="s">
        <v>1676</v>
      </c>
      <c r="H233" s="1558">
        <f t="shared" si="9"/>
        <v>623</v>
      </c>
      <c r="I233" s="1704"/>
      <c r="J233" s="1554">
        <v>162</v>
      </c>
      <c r="K233" s="1555">
        <v>180</v>
      </c>
      <c r="L233" s="1555">
        <v>141</v>
      </c>
      <c r="M233" s="1556">
        <v>140</v>
      </c>
      <c r="N233" s="1753"/>
      <c r="O233" s="1608"/>
      <c r="P233" s="1536"/>
      <c r="Q233" s="1536"/>
      <c r="T233" s="1527"/>
      <c r="U233" s="1527"/>
      <c r="V233" s="1527"/>
      <c r="W233" s="1527"/>
      <c r="X233" s="1527"/>
    </row>
    <row r="234" spans="1:24" s="1557" customFormat="1" ht="12">
      <c r="A234" s="1527"/>
      <c r="B234" s="1560">
        <v>7</v>
      </c>
      <c r="C234" s="1672" t="s">
        <v>1779</v>
      </c>
      <c r="D234" s="1573"/>
      <c r="E234" s="1573">
        <v>3019</v>
      </c>
      <c r="F234" s="1713">
        <v>44</v>
      </c>
      <c r="G234" s="1575" t="s">
        <v>1759</v>
      </c>
      <c r="H234" s="1558">
        <f t="shared" si="9"/>
        <v>557</v>
      </c>
      <c r="I234" s="1704"/>
      <c r="J234" s="1554">
        <v>180</v>
      </c>
      <c r="K234" s="1555">
        <v>91</v>
      </c>
      <c r="L234" s="1555">
        <v>106</v>
      </c>
      <c r="M234" s="1556">
        <v>180</v>
      </c>
      <c r="N234" s="1753"/>
      <c r="O234" s="1608"/>
      <c r="P234" s="1536"/>
      <c r="Q234" s="1536"/>
      <c r="T234" s="1527"/>
      <c r="U234" s="1527"/>
      <c r="V234" s="1527"/>
      <c r="W234" s="1527"/>
      <c r="X234" s="1527"/>
    </row>
    <row r="235" spans="1:24" s="1557" customFormat="1" ht="12.75" thickBot="1">
      <c r="A235" s="1527"/>
      <c r="B235" s="1581">
        <v>8</v>
      </c>
      <c r="C235" s="1582" t="s">
        <v>1789</v>
      </c>
      <c r="D235" s="1584"/>
      <c r="E235" s="1584">
        <v>3020</v>
      </c>
      <c r="F235" s="1653">
        <v>249</v>
      </c>
      <c r="G235" s="1632" t="s">
        <v>1754</v>
      </c>
      <c r="H235" s="1736">
        <f t="shared" si="9"/>
        <v>500</v>
      </c>
      <c r="I235" s="1553"/>
      <c r="J235" s="1588">
        <v>140</v>
      </c>
      <c r="K235" s="1589">
        <v>180</v>
      </c>
      <c r="L235" s="1589">
        <v>89</v>
      </c>
      <c r="M235" s="1590">
        <v>91</v>
      </c>
      <c r="N235" s="1753"/>
      <c r="O235" s="1608"/>
      <c r="P235" s="1536"/>
      <c r="Q235" s="1536"/>
      <c r="T235" s="1527"/>
      <c r="U235" s="1527"/>
      <c r="V235" s="1527"/>
      <c r="W235" s="1527"/>
      <c r="X235" s="1527"/>
    </row>
    <row r="236" spans="2:20" ht="9.75" customHeight="1">
      <c r="B236" s="1756"/>
      <c r="C236" s="1757"/>
      <c r="D236" s="1758"/>
      <c r="E236" s="1757"/>
      <c r="F236" s="1759"/>
      <c r="G236" s="1757"/>
      <c r="H236" s="1758"/>
      <c r="I236" s="1758"/>
      <c r="J236" s="1535"/>
      <c r="K236" s="1535"/>
      <c r="L236" s="1535"/>
      <c r="M236" s="1535"/>
      <c r="N236" s="1536"/>
      <c r="O236" s="1536"/>
      <c r="P236" s="1536"/>
      <c r="Q236" s="1522"/>
      <c r="R236" s="1523"/>
      <c r="S236" s="1523"/>
      <c r="T236" s="1521"/>
    </row>
    <row r="237" spans="2:20" ht="12">
      <c r="B237" s="1521"/>
      <c r="C237" s="1521"/>
      <c r="D237" s="1699"/>
      <c r="E237" s="1521"/>
      <c r="F237" s="1700"/>
      <c r="G237" s="1760"/>
      <c r="H237" s="1521"/>
      <c r="I237" s="1521"/>
      <c r="J237" s="1527"/>
      <c r="K237" s="1527"/>
      <c r="L237" s="1527"/>
      <c r="M237" s="1527"/>
      <c r="N237" s="1536"/>
      <c r="O237" s="1536"/>
      <c r="P237" s="1536"/>
      <c r="Q237" s="1522"/>
      <c r="R237" s="1523"/>
      <c r="S237" s="1523"/>
      <c r="T237" s="1521"/>
    </row>
    <row r="238" spans="2:20" ht="15" customHeight="1">
      <c r="B238" s="1521"/>
      <c r="C238" s="1521"/>
      <c r="D238" s="1699"/>
      <c r="E238" s="1521"/>
      <c r="F238" s="1700"/>
      <c r="G238" s="1760"/>
      <c r="H238" s="1521"/>
      <c r="I238" s="1521"/>
      <c r="J238" s="1527"/>
      <c r="K238" s="1527"/>
      <c r="L238" s="1527"/>
      <c r="M238" s="1527"/>
      <c r="N238" s="1536"/>
      <c r="O238" s="1536"/>
      <c r="P238" s="1536"/>
      <c r="Q238" s="1522"/>
      <c r="R238" s="1523"/>
      <c r="S238" s="1523"/>
      <c r="T238" s="1521"/>
    </row>
    <row r="239" spans="2:20" ht="12">
      <c r="B239" s="1521"/>
      <c r="C239" s="1521"/>
      <c r="D239" s="1699"/>
      <c r="E239" s="1521"/>
      <c r="F239" s="1700"/>
      <c r="G239" s="1760"/>
      <c r="H239" s="1521"/>
      <c r="I239" s="1521"/>
      <c r="J239" s="1527"/>
      <c r="K239" s="1527"/>
      <c r="L239" s="1527"/>
      <c r="M239" s="1527"/>
      <c r="N239" s="1527"/>
      <c r="O239" s="1536"/>
      <c r="P239" s="1536"/>
      <c r="Q239" s="1522"/>
      <c r="R239" s="1523"/>
      <c r="S239" s="1523"/>
      <c r="T239" s="1521"/>
    </row>
    <row r="240" spans="2:20" ht="12">
      <c r="B240" s="1521"/>
      <c r="C240" s="1521"/>
      <c r="D240" s="1699"/>
      <c r="E240" s="1521"/>
      <c r="F240" s="1700"/>
      <c r="G240" s="1760"/>
      <c r="H240" s="1521"/>
      <c r="I240" s="1521"/>
      <c r="J240" s="1527"/>
      <c r="K240" s="1527"/>
      <c r="L240" s="1527"/>
      <c r="M240" s="1527"/>
      <c r="N240" s="1527"/>
      <c r="O240" s="1536"/>
      <c r="P240" s="1536"/>
      <c r="Q240" s="1522"/>
      <c r="R240" s="1523"/>
      <c r="S240" s="1523"/>
      <c r="T240" s="1521"/>
    </row>
    <row r="241" spans="2:23" ht="16.5">
      <c r="B241" s="1521"/>
      <c r="C241" s="1521"/>
      <c r="D241" s="1699"/>
      <c r="E241" s="1521"/>
      <c r="F241" s="1700"/>
      <c r="G241" s="1760"/>
      <c r="H241" s="1521"/>
      <c r="I241" s="1521"/>
      <c r="J241" s="1527"/>
      <c r="K241" s="1527"/>
      <c r="L241" s="1527"/>
      <c r="M241" s="1527"/>
      <c r="N241" s="1527"/>
      <c r="O241" s="1536"/>
      <c r="P241" s="1536"/>
      <c r="Q241" s="1522"/>
      <c r="R241" s="1523"/>
      <c r="S241" s="1761"/>
      <c r="T241" s="1529"/>
      <c r="U241" s="1762"/>
      <c r="V241" s="1763"/>
      <c r="W241" s="1763"/>
    </row>
    <row r="242" spans="2:20" ht="12">
      <c r="B242" s="1521"/>
      <c r="C242" s="1521"/>
      <c r="D242" s="1699"/>
      <c r="E242" s="1521"/>
      <c r="F242" s="1700"/>
      <c r="G242" s="1760"/>
      <c r="H242" s="1521"/>
      <c r="I242" s="1521"/>
      <c r="J242" s="1527"/>
      <c r="K242" s="1527"/>
      <c r="L242" s="1527"/>
      <c r="M242" s="1527"/>
      <c r="N242" s="1527"/>
      <c r="O242" s="1536"/>
      <c r="P242" s="1536"/>
      <c r="Q242" s="1522"/>
      <c r="R242" s="1523"/>
      <c r="S242" s="1523"/>
      <c r="T242" s="1521"/>
    </row>
    <row r="243" spans="2:20" ht="12">
      <c r="B243" s="1521"/>
      <c r="C243" s="1521"/>
      <c r="D243" s="1699"/>
      <c r="E243" s="1521"/>
      <c r="F243" s="1700"/>
      <c r="G243" s="1760"/>
      <c r="H243" s="1521"/>
      <c r="I243" s="1521"/>
      <c r="J243" s="1527"/>
      <c r="K243" s="1527"/>
      <c r="L243" s="1527"/>
      <c r="M243" s="1527"/>
      <c r="N243" s="1527"/>
      <c r="O243" s="1536"/>
      <c r="P243" s="1536"/>
      <c r="Q243" s="1522"/>
      <c r="R243" s="1523"/>
      <c r="S243" s="1523"/>
      <c r="T243" s="1521"/>
    </row>
    <row r="244" spans="2:20" ht="12">
      <c r="B244" s="1521"/>
      <c r="C244" s="1521"/>
      <c r="D244" s="1699"/>
      <c r="E244" s="1521"/>
      <c r="F244" s="1700"/>
      <c r="G244" s="1760"/>
      <c r="H244" s="1521"/>
      <c r="I244" s="1521"/>
      <c r="J244" s="1527"/>
      <c r="K244" s="1527"/>
      <c r="L244" s="1527"/>
      <c r="M244" s="1527"/>
      <c r="N244" s="1527"/>
      <c r="O244" s="1536"/>
      <c r="P244" s="1536"/>
      <c r="Q244" s="1522"/>
      <c r="R244" s="1523"/>
      <c r="S244" s="1523"/>
      <c r="T244" s="1521"/>
    </row>
    <row r="245" spans="2:20" ht="12">
      <c r="B245" s="1521"/>
      <c r="C245" s="1521"/>
      <c r="D245" s="1699"/>
      <c r="E245" s="1521"/>
      <c r="F245" s="1700"/>
      <c r="G245" s="1760"/>
      <c r="H245" s="1521"/>
      <c r="I245" s="1521"/>
      <c r="J245" s="1527"/>
      <c r="K245" s="1527"/>
      <c r="L245" s="1527"/>
      <c r="M245" s="1527"/>
      <c r="N245" s="1527"/>
      <c r="O245" s="1764"/>
      <c r="P245" s="1536"/>
      <c r="Q245" s="1522"/>
      <c r="R245" s="1523"/>
      <c r="S245" s="1523"/>
      <c r="T245" s="1521"/>
    </row>
    <row r="246" spans="1:24" s="1523" customFormat="1" ht="16.5" customHeight="1">
      <c r="A246" s="1521"/>
      <c r="B246" s="1521"/>
      <c r="C246" s="1521"/>
      <c r="D246" s="1699"/>
      <c r="E246" s="1521"/>
      <c r="F246" s="1700"/>
      <c r="G246" s="1760"/>
      <c r="H246" s="1521"/>
      <c r="I246" s="1521"/>
      <c r="J246" s="1527"/>
      <c r="K246" s="1527"/>
      <c r="L246" s="1527"/>
      <c r="M246" s="1527"/>
      <c r="N246" s="1536"/>
      <c r="O246" s="1536"/>
      <c r="P246" s="1536"/>
      <c r="Q246" s="1522"/>
      <c r="T246" s="1521"/>
      <c r="U246" s="1521"/>
      <c r="V246" s="1521"/>
      <c r="W246" s="1521"/>
      <c r="X246" s="1521"/>
    </row>
    <row r="247" spans="1:24" s="1523" customFormat="1" ht="16.5" customHeight="1">
      <c r="A247" s="1521"/>
      <c r="B247" s="1521"/>
      <c r="C247" s="1521"/>
      <c r="D247" s="1699"/>
      <c r="E247" s="1521"/>
      <c r="F247" s="1700"/>
      <c r="G247" s="1760"/>
      <c r="H247" s="1521"/>
      <c r="I247" s="1521"/>
      <c r="J247" s="1527"/>
      <c r="K247" s="1527"/>
      <c r="L247" s="1527"/>
      <c r="M247" s="1527"/>
      <c r="N247" s="1536"/>
      <c r="O247" s="1536"/>
      <c r="P247" s="1536"/>
      <c r="Q247" s="1522"/>
      <c r="T247" s="1521"/>
      <c r="U247" s="1521"/>
      <c r="V247" s="1521"/>
      <c r="W247" s="1521"/>
      <c r="X247" s="1521"/>
    </row>
    <row r="248" spans="1:24" s="1523" customFormat="1" ht="12">
      <c r="A248" s="1521"/>
      <c r="B248" s="1521"/>
      <c r="C248" s="1521"/>
      <c r="D248" s="1699"/>
      <c r="E248" s="1521"/>
      <c r="F248" s="1700"/>
      <c r="G248" s="1760"/>
      <c r="H248" s="1521"/>
      <c r="I248" s="1521"/>
      <c r="J248" s="1527"/>
      <c r="K248" s="1527"/>
      <c r="L248" s="1527"/>
      <c r="M248" s="1527"/>
      <c r="N248" s="1527"/>
      <c r="O248" s="1536"/>
      <c r="P248" s="1536"/>
      <c r="Q248" s="1522"/>
      <c r="T248" s="1521"/>
      <c r="U248" s="1521"/>
      <c r="V248" s="1521"/>
      <c r="W248" s="1521"/>
      <c r="X248" s="1521"/>
    </row>
    <row r="249" spans="1:24" s="1523" customFormat="1" ht="12">
      <c r="A249" s="1521"/>
      <c r="B249" s="1521"/>
      <c r="C249" s="1521"/>
      <c r="D249" s="1699"/>
      <c r="E249" s="1521"/>
      <c r="F249" s="1700"/>
      <c r="G249" s="1760"/>
      <c r="H249" s="1521"/>
      <c r="I249" s="1521"/>
      <c r="J249" s="1527"/>
      <c r="K249" s="1527"/>
      <c r="L249" s="1527"/>
      <c r="M249" s="1527"/>
      <c r="N249" s="1527"/>
      <c r="O249" s="1536"/>
      <c r="P249" s="1536"/>
      <c r="Q249" s="1522"/>
      <c r="T249" s="1521"/>
      <c r="U249" s="1521"/>
      <c r="V249" s="1521"/>
      <c r="W249" s="1521"/>
      <c r="X249" s="1521"/>
    </row>
    <row r="250" spans="1:24" s="1523" customFormat="1" ht="12">
      <c r="A250" s="1521"/>
      <c r="B250" s="1521"/>
      <c r="C250" s="1521"/>
      <c r="D250" s="1699"/>
      <c r="E250" s="1521"/>
      <c r="F250" s="1700"/>
      <c r="G250" s="1760"/>
      <c r="H250" s="1521"/>
      <c r="I250" s="1521"/>
      <c r="J250" s="1527"/>
      <c r="K250" s="1527"/>
      <c r="L250" s="1527"/>
      <c r="M250" s="1527"/>
      <c r="N250" s="1536"/>
      <c r="O250" s="1536"/>
      <c r="P250" s="1536"/>
      <c r="Q250" s="1522"/>
      <c r="T250" s="1521"/>
      <c r="U250" s="1521"/>
      <c r="V250" s="1521"/>
      <c r="W250" s="1521"/>
      <c r="X250" s="1521"/>
    </row>
    <row r="251" spans="1:24" s="1523" customFormat="1" ht="12">
      <c r="A251" s="1521"/>
      <c r="B251" s="1521"/>
      <c r="C251" s="1521"/>
      <c r="D251" s="1699"/>
      <c r="E251" s="1521"/>
      <c r="F251" s="1700"/>
      <c r="G251" s="1760"/>
      <c r="H251" s="1521"/>
      <c r="I251" s="1521"/>
      <c r="J251" s="1527"/>
      <c r="K251" s="1527"/>
      <c r="L251" s="1527"/>
      <c r="M251" s="1527"/>
      <c r="N251" s="1536"/>
      <c r="O251" s="1536"/>
      <c r="P251" s="1536"/>
      <c r="Q251" s="1522"/>
      <c r="T251" s="1521"/>
      <c r="U251" s="1521"/>
      <c r="V251" s="1521"/>
      <c r="W251" s="1521"/>
      <c r="X251" s="1521"/>
    </row>
    <row r="252" spans="1:24" s="1523" customFormat="1" ht="12">
      <c r="A252" s="1521"/>
      <c r="B252" s="1521"/>
      <c r="C252" s="1521"/>
      <c r="D252" s="1699"/>
      <c r="E252" s="1521"/>
      <c r="F252" s="1700"/>
      <c r="G252" s="1760"/>
      <c r="H252" s="1521"/>
      <c r="I252" s="1521"/>
      <c r="J252" s="1527"/>
      <c r="K252" s="1527"/>
      <c r="L252" s="1527"/>
      <c r="M252" s="1527"/>
      <c r="N252" s="1536"/>
      <c r="O252" s="1536"/>
      <c r="P252" s="1536"/>
      <c r="Q252" s="1522"/>
      <c r="T252" s="1521"/>
      <c r="U252" s="1521"/>
      <c r="V252" s="1521"/>
      <c r="W252" s="1521"/>
      <c r="X252" s="1521"/>
    </row>
    <row r="253" spans="1:24" s="1523" customFormat="1" ht="12">
      <c r="A253" s="1521"/>
      <c r="B253" s="1521"/>
      <c r="C253" s="1521"/>
      <c r="D253" s="1699"/>
      <c r="E253" s="1521"/>
      <c r="F253" s="1700"/>
      <c r="G253" s="1760"/>
      <c r="H253" s="1521"/>
      <c r="I253" s="1521"/>
      <c r="J253" s="1527"/>
      <c r="K253" s="1527"/>
      <c r="L253" s="1527"/>
      <c r="M253" s="1527"/>
      <c r="N253" s="1536"/>
      <c r="O253" s="1536"/>
      <c r="P253" s="1536"/>
      <c r="Q253" s="1522"/>
      <c r="T253" s="1521"/>
      <c r="U253" s="1521"/>
      <c r="V253" s="1521"/>
      <c r="W253" s="1521"/>
      <c r="X253" s="1521"/>
    </row>
    <row r="254" spans="1:24" s="1523" customFormat="1" ht="12">
      <c r="A254" s="1521"/>
      <c r="B254" s="1521"/>
      <c r="C254" s="1521"/>
      <c r="D254" s="1699"/>
      <c r="E254" s="1521"/>
      <c r="F254" s="1700"/>
      <c r="G254" s="1760"/>
      <c r="H254" s="1521"/>
      <c r="I254" s="1521"/>
      <c r="J254" s="1527"/>
      <c r="K254" s="1527"/>
      <c r="L254" s="1527"/>
      <c r="M254" s="1527"/>
      <c r="N254" s="1536"/>
      <c r="O254" s="1536"/>
      <c r="P254" s="1536"/>
      <c r="Q254" s="1522"/>
      <c r="T254" s="1521"/>
      <c r="U254" s="1521"/>
      <c r="V254" s="1521"/>
      <c r="W254" s="1521"/>
      <c r="X254" s="1521"/>
    </row>
    <row r="255" spans="1:24" s="1523" customFormat="1" ht="12">
      <c r="A255" s="1521"/>
      <c r="B255" s="1521"/>
      <c r="C255" s="1521"/>
      <c r="D255" s="1699"/>
      <c r="E255" s="1521"/>
      <c r="F255" s="1700"/>
      <c r="G255" s="1760"/>
      <c r="H255" s="1521"/>
      <c r="I255" s="1521"/>
      <c r="J255" s="1527"/>
      <c r="K255" s="1527"/>
      <c r="L255" s="1527"/>
      <c r="M255" s="1527"/>
      <c r="N255" s="1536"/>
      <c r="O255" s="1536"/>
      <c r="P255" s="1536"/>
      <c r="Q255" s="1522"/>
      <c r="T255" s="1521"/>
      <c r="U255" s="1521"/>
      <c r="V255" s="1521"/>
      <c r="W255" s="1521"/>
      <c r="X255" s="1521"/>
    </row>
    <row r="256" spans="1:24" s="1523" customFormat="1" ht="12">
      <c r="A256" s="1521"/>
      <c r="B256" s="1521"/>
      <c r="C256" s="1521"/>
      <c r="D256" s="1699"/>
      <c r="E256" s="1521"/>
      <c r="F256" s="1700"/>
      <c r="G256" s="1760"/>
      <c r="H256" s="1521"/>
      <c r="I256" s="1521"/>
      <c r="J256" s="1527"/>
      <c r="K256" s="1527"/>
      <c r="L256" s="1527"/>
      <c r="M256" s="1527"/>
      <c r="N256" s="1536"/>
      <c r="O256" s="1536"/>
      <c r="P256" s="1536"/>
      <c r="Q256" s="1522"/>
      <c r="T256" s="1521"/>
      <c r="U256" s="1521"/>
      <c r="V256" s="1521"/>
      <c r="W256" s="1521"/>
      <c r="X256" s="1521"/>
    </row>
    <row r="257" spans="1:24" s="1523" customFormat="1" ht="12">
      <c r="A257" s="1521"/>
      <c r="B257" s="1521"/>
      <c r="C257" s="1521"/>
      <c r="D257" s="1699"/>
      <c r="E257" s="1521"/>
      <c r="F257" s="1700"/>
      <c r="G257" s="1760"/>
      <c r="H257" s="1521"/>
      <c r="I257" s="1521"/>
      <c r="J257" s="1527"/>
      <c r="K257" s="1527"/>
      <c r="L257" s="1527"/>
      <c r="M257" s="1527"/>
      <c r="N257" s="1536"/>
      <c r="O257" s="1536"/>
      <c r="P257" s="1536"/>
      <c r="Q257" s="1522"/>
      <c r="T257" s="1521"/>
      <c r="U257" s="1521"/>
      <c r="V257" s="1521"/>
      <c r="W257" s="1521"/>
      <c r="X257" s="1521"/>
    </row>
    <row r="258" spans="1:24" s="1523" customFormat="1" ht="12">
      <c r="A258" s="1521"/>
      <c r="B258" s="1521"/>
      <c r="C258" s="1521"/>
      <c r="D258" s="1699"/>
      <c r="E258" s="1521"/>
      <c r="F258" s="1700"/>
      <c r="G258" s="1760"/>
      <c r="H258" s="1521"/>
      <c r="I258" s="1521"/>
      <c r="J258" s="1527"/>
      <c r="K258" s="1527"/>
      <c r="L258" s="1527"/>
      <c r="M258" s="1527"/>
      <c r="N258" s="1536"/>
      <c r="O258" s="1536"/>
      <c r="P258" s="1536"/>
      <c r="Q258" s="1522"/>
      <c r="T258" s="1521"/>
      <c r="U258" s="1521"/>
      <c r="V258" s="1521"/>
      <c r="W258" s="1521"/>
      <c r="X258" s="1521"/>
    </row>
    <row r="259" spans="1:24" s="1523" customFormat="1" ht="12">
      <c r="A259" s="1521"/>
      <c r="B259" s="1521"/>
      <c r="C259" s="1521"/>
      <c r="D259" s="1699"/>
      <c r="E259" s="1521"/>
      <c r="F259" s="1700"/>
      <c r="G259" s="1760"/>
      <c r="H259" s="1521"/>
      <c r="I259" s="1521"/>
      <c r="J259" s="1527"/>
      <c r="K259" s="1527"/>
      <c r="L259" s="1527"/>
      <c r="M259" s="1527"/>
      <c r="N259" s="1536"/>
      <c r="O259" s="1536"/>
      <c r="P259" s="1536"/>
      <c r="Q259" s="1522"/>
      <c r="T259" s="1521"/>
      <c r="U259" s="1521"/>
      <c r="V259" s="1521"/>
      <c r="W259" s="1521"/>
      <c r="X259" s="1521"/>
    </row>
    <row r="260" spans="1:24" s="1523" customFormat="1" ht="12">
      <c r="A260" s="1521"/>
      <c r="B260" s="1521"/>
      <c r="C260" s="1521"/>
      <c r="D260" s="1699"/>
      <c r="E260" s="1521"/>
      <c r="F260" s="1700"/>
      <c r="G260" s="1760"/>
      <c r="H260" s="1521"/>
      <c r="I260" s="1521"/>
      <c r="J260" s="1527"/>
      <c r="K260" s="1527"/>
      <c r="L260" s="1527"/>
      <c r="M260" s="1527"/>
      <c r="N260" s="1536"/>
      <c r="O260" s="1536"/>
      <c r="P260" s="1536"/>
      <c r="Q260" s="1522"/>
      <c r="T260" s="1521"/>
      <c r="U260" s="1521"/>
      <c r="V260" s="1521"/>
      <c r="W260" s="1521"/>
      <c r="X260" s="1521"/>
    </row>
    <row r="261" spans="1:24" s="1523" customFormat="1" ht="12">
      <c r="A261" s="1521"/>
      <c r="B261" s="1521"/>
      <c r="C261" s="1521"/>
      <c r="D261" s="1699"/>
      <c r="E261" s="1521"/>
      <c r="F261" s="1700"/>
      <c r="G261" s="1760"/>
      <c r="H261" s="1521"/>
      <c r="I261" s="1521"/>
      <c r="J261" s="1527"/>
      <c r="K261" s="1527"/>
      <c r="L261" s="1527"/>
      <c r="M261" s="1527"/>
      <c r="N261" s="1536"/>
      <c r="O261" s="1536"/>
      <c r="P261" s="1536"/>
      <c r="Q261" s="1522"/>
      <c r="T261" s="1521"/>
      <c r="U261" s="1521"/>
      <c r="V261" s="1521"/>
      <c r="W261" s="1521"/>
      <c r="X261" s="1521"/>
    </row>
    <row r="262" spans="1:24" s="1523" customFormat="1" ht="12">
      <c r="A262" s="1521"/>
      <c r="B262" s="1521"/>
      <c r="C262" s="1521"/>
      <c r="D262" s="1699"/>
      <c r="E262" s="1521"/>
      <c r="F262" s="1700"/>
      <c r="G262" s="1760"/>
      <c r="H262" s="1521"/>
      <c r="I262" s="1521"/>
      <c r="J262" s="1527"/>
      <c r="K262" s="1527"/>
      <c r="L262" s="1527"/>
      <c r="M262" s="1527"/>
      <c r="N262" s="1536"/>
      <c r="O262" s="1536"/>
      <c r="P262" s="1536"/>
      <c r="Q262" s="1522"/>
      <c r="T262" s="1521"/>
      <c r="U262" s="1521"/>
      <c r="V262" s="1521"/>
      <c r="W262" s="1521"/>
      <c r="X262" s="1521"/>
    </row>
    <row r="263" spans="1:24" s="1523" customFormat="1" ht="12">
      <c r="A263" s="1521"/>
      <c r="B263" s="1521"/>
      <c r="C263" s="1521"/>
      <c r="D263" s="1699"/>
      <c r="E263" s="1521"/>
      <c r="F263" s="1700"/>
      <c r="G263" s="1760"/>
      <c r="H263" s="1521"/>
      <c r="I263" s="1521"/>
      <c r="J263" s="1527"/>
      <c r="K263" s="1527"/>
      <c r="L263" s="1527"/>
      <c r="M263" s="1527"/>
      <c r="N263" s="1536"/>
      <c r="O263" s="1536"/>
      <c r="P263" s="1536"/>
      <c r="Q263" s="1522"/>
      <c r="T263" s="1521"/>
      <c r="U263" s="1521"/>
      <c r="V263" s="1521"/>
      <c r="W263" s="1521"/>
      <c r="X263" s="1521"/>
    </row>
    <row r="264" spans="1:24" s="1523" customFormat="1" ht="12">
      <c r="A264" s="1521"/>
      <c r="B264" s="1521"/>
      <c r="C264" s="1521"/>
      <c r="D264" s="1699"/>
      <c r="E264" s="1521"/>
      <c r="F264" s="1700"/>
      <c r="G264" s="1760"/>
      <c r="H264" s="1521"/>
      <c r="I264" s="1521"/>
      <c r="J264" s="1527"/>
      <c r="K264" s="1527"/>
      <c r="L264" s="1527"/>
      <c r="M264" s="1527"/>
      <c r="N264" s="1536"/>
      <c r="O264" s="1536"/>
      <c r="P264" s="1536"/>
      <c r="Q264" s="1522"/>
      <c r="T264" s="1521"/>
      <c r="U264" s="1521"/>
      <c r="V264" s="1521"/>
      <c r="W264" s="1521"/>
      <c r="X264" s="1521"/>
    </row>
    <row r="265" spans="1:24" s="1523" customFormat="1" ht="12">
      <c r="A265" s="1521"/>
      <c r="B265" s="1521"/>
      <c r="C265" s="1521"/>
      <c r="D265" s="1699"/>
      <c r="E265" s="1521"/>
      <c r="F265" s="1700"/>
      <c r="G265" s="1760"/>
      <c r="H265" s="1521"/>
      <c r="I265" s="1521"/>
      <c r="J265" s="1527"/>
      <c r="K265" s="1527"/>
      <c r="L265" s="1527"/>
      <c r="M265" s="1527"/>
      <c r="N265" s="1536"/>
      <c r="O265" s="1536"/>
      <c r="P265" s="1536"/>
      <c r="Q265" s="1522"/>
      <c r="T265" s="1521"/>
      <c r="U265" s="1521"/>
      <c r="V265" s="1521"/>
      <c r="W265" s="1521"/>
      <c r="X265" s="1521"/>
    </row>
    <row r="266" spans="1:24" s="1523" customFormat="1" ht="12">
      <c r="A266" s="1521"/>
      <c r="B266" s="1521"/>
      <c r="C266" s="1521"/>
      <c r="D266" s="1699"/>
      <c r="E266" s="1521"/>
      <c r="F266" s="1700"/>
      <c r="G266" s="1760"/>
      <c r="H266" s="1521"/>
      <c r="I266" s="1521"/>
      <c r="J266" s="1527"/>
      <c r="K266" s="1527"/>
      <c r="L266" s="1527"/>
      <c r="M266" s="1527"/>
      <c r="N266" s="1536"/>
      <c r="O266" s="1536"/>
      <c r="P266" s="1536"/>
      <c r="Q266" s="1522"/>
      <c r="T266" s="1521"/>
      <c r="U266" s="1521"/>
      <c r="V266" s="1521"/>
      <c r="W266" s="1521"/>
      <c r="X266" s="1521"/>
    </row>
    <row r="267" spans="1:24" s="1523" customFormat="1" ht="12">
      <c r="A267" s="1521"/>
      <c r="B267" s="1521"/>
      <c r="C267" s="1521"/>
      <c r="D267" s="1699"/>
      <c r="E267" s="1521"/>
      <c r="F267" s="1700"/>
      <c r="G267" s="1760"/>
      <c r="H267" s="1521"/>
      <c r="I267" s="1521"/>
      <c r="J267" s="1527"/>
      <c r="K267" s="1527"/>
      <c r="L267" s="1527"/>
      <c r="M267" s="1527"/>
      <c r="N267" s="1536"/>
      <c r="O267" s="1536"/>
      <c r="P267" s="1536"/>
      <c r="Q267" s="1522"/>
      <c r="T267" s="1521"/>
      <c r="U267" s="1521"/>
      <c r="V267" s="1521"/>
      <c r="W267" s="1521"/>
      <c r="X267" s="1521"/>
    </row>
    <row r="268" spans="1:24" s="1523" customFormat="1" ht="12">
      <c r="A268" s="1521"/>
      <c r="B268" s="1521"/>
      <c r="C268" s="1521"/>
      <c r="D268" s="1699"/>
      <c r="E268" s="1521"/>
      <c r="F268" s="1700"/>
      <c r="G268" s="1760"/>
      <c r="H268" s="1521"/>
      <c r="I268" s="1521"/>
      <c r="J268" s="1527"/>
      <c r="K268" s="1527"/>
      <c r="L268" s="1527"/>
      <c r="M268" s="1527"/>
      <c r="N268" s="1536"/>
      <c r="O268" s="1536"/>
      <c r="P268" s="1536"/>
      <c r="Q268" s="1522"/>
      <c r="T268" s="1521"/>
      <c r="U268" s="1521"/>
      <c r="V268" s="1521"/>
      <c r="W268" s="1521"/>
      <c r="X268" s="1521"/>
    </row>
    <row r="269" spans="1:24" s="1523" customFormat="1" ht="12">
      <c r="A269" s="1521"/>
      <c r="B269" s="1521"/>
      <c r="C269" s="1521"/>
      <c r="D269" s="1699"/>
      <c r="E269" s="1521"/>
      <c r="F269" s="1700"/>
      <c r="G269" s="1760"/>
      <c r="H269" s="1521"/>
      <c r="I269" s="1521"/>
      <c r="J269" s="1527"/>
      <c r="K269" s="1527"/>
      <c r="L269" s="1527"/>
      <c r="M269" s="1527"/>
      <c r="N269" s="1536"/>
      <c r="O269" s="1536"/>
      <c r="P269" s="1536"/>
      <c r="Q269" s="1522"/>
      <c r="T269" s="1521"/>
      <c r="U269" s="1521"/>
      <c r="V269" s="1521"/>
      <c r="W269" s="1521"/>
      <c r="X269" s="1521"/>
    </row>
    <row r="270" spans="1:24" s="1523" customFormat="1" ht="12">
      <c r="A270" s="1521"/>
      <c r="B270" s="1521"/>
      <c r="C270" s="1521"/>
      <c r="D270" s="1699"/>
      <c r="E270" s="1521"/>
      <c r="F270" s="1700"/>
      <c r="G270" s="1760"/>
      <c r="H270" s="1521"/>
      <c r="I270" s="1521"/>
      <c r="J270" s="1527"/>
      <c r="K270" s="1527"/>
      <c r="L270" s="1527"/>
      <c r="M270" s="1527"/>
      <c r="N270" s="1536"/>
      <c r="O270" s="1536"/>
      <c r="P270" s="1536"/>
      <c r="Q270" s="1522"/>
      <c r="T270" s="1521"/>
      <c r="U270" s="1521"/>
      <c r="V270" s="1521"/>
      <c r="W270" s="1521"/>
      <c r="X270" s="1521"/>
    </row>
    <row r="271" spans="1:24" s="1523" customFormat="1" ht="12">
      <c r="A271" s="1521"/>
      <c r="B271" s="1521"/>
      <c r="C271" s="1521"/>
      <c r="D271" s="1699"/>
      <c r="E271" s="1521"/>
      <c r="F271" s="1700"/>
      <c r="G271" s="1760"/>
      <c r="H271" s="1521"/>
      <c r="I271" s="1521"/>
      <c r="J271" s="1527"/>
      <c r="K271" s="1527"/>
      <c r="L271" s="1527"/>
      <c r="M271" s="1527"/>
      <c r="N271" s="1536"/>
      <c r="O271" s="1536"/>
      <c r="P271" s="1536"/>
      <c r="Q271" s="1522"/>
      <c r="T271" s="1521"/>
      <c r="U271" s="1521"/>
      <c r="V271" s="1521"/>
      <c r="W271" s="1521"/>
      <c r="X271" s="1521"/>
    </row>
    <row r="272" spans="1:24" s="1523" customFormat="1" ht="12">
      <c r="A272" s="1521"/>
      <c r="B272" s="1521"/>
      <c r="C272" s="1521"/>
      <c r="D272" s="1699"/>
      <c r="E272" s="1521"/>
      <c r="F272" s="1700"/>
      <c r="G272" s="1760"/>
      <c r="H272" s="1521"/>
      <c r="I272" s="1521"/>
      <c r="J272" s="1527"/>
      <c r="K272" s="1527"/>
      <c r="L272" s="1527"/>
      <c r="M272" s="1527"/>
      <c r="N272" s="1536"/>
      <c r="O272" s="1536"/>
      <c r="P272" s="1536"/>
      <c r="Q272" s="1522"/>
      <c r="T272" s="1521"/>
      <c r="U272" s="1521"/>
      <c r="V272" s="1521"/>
      <c r="W272" s="1521"/>
      <c r="X272" s="1521"/>
    </row>
    <row r="273" spans="1:24" s="1523" customFormat="1" ht="12">
      <c r="A273" s="1521"/>
      <c r="B273" s="1521"/>
      <c r="C273" s="1521"/>
      <c r="D273" s="1699"/>
      <c r="E273" s="1521"/>
      <c r="F273" s="1700"/>
      <c r="G273" s="1760"/>
      <c r="H273" s="1521"/>
      <c r="I273" s="1521"/>
      <c r="J273" s="1527"/>
      <c r="K273" s="1527"/>
      <c r="L273" s="1527"/>
      <c r="M273" s="1527"/>
      <c r="N273" s="1536"/>
      <c r="O273" s="1536"/>
      <c r="P273" s="1536"/>
      <c r="Q273" s="1522"/>
      <c r="T273" s="1521"/>
      <c r="U273" s="1521"/>
      <c r="V273" s="1521"/>
      <c r="W273" s="1521"/>
      <c r="X273" s="1521"/>
    </row>
    <row r="274" spans="1:24" s="1523" customFormat="1" ht="12">
      <c r="A274" s="1521"/>
      <c r="B274" s="1521"/>
      <c r="C274" s="1521"/>
      <c r="D274" s="1699"/>
      <c r="E274" s="1521"/>
      <c r="F274" s="1700"/>
      <c r="G274" s="1760"/>
      <c r="H274" s="1521"/>
      <c r="I274" s="1521"/>
      <c r="J274" s="1527"/>
      <c r="K274" s="1527"/>
      <c r="L274" s="1527"/>
      <c r="M274" s="1527"/>
      <c r="N274" s="1536"/>
      <c r="O274" s="1536"/>
      <c r="P274" s="1536"/>
      <c r="Q274" s="1522"/>
      <c r="T274" s="1521"/>
      <c r="U274" s="1521"/>
      <c r="V274" s="1521"/>
      <c r="W274" s="1521"/>
      <c r="X274" s="1521"/>
    </row>
    <row r="275" spans="1:24" s="1523" customFormat="1" ht="12">
      <c r="A275" s="1521"/>
      <c r="B275" s="1521"/>
      <c r="C275" s="1521"/>
      <c r="D275" s="1699"/>
      <c r="E275" s="1521"/>
      <c r="F275" s="1700"/>
      <c r="G275" s="1760"/>
      <c r="H275" s="1521"/>
      <c r="I275" s="1521"/>
      <c r="J275" s="1527"/>
      <c r="K275" s="1527"/>
      <c r="L275" s="1527"/>
      <c r="M275" s="1527"/>
      <c r="N275" s="1536"/>
      <c r="O275" s="1536"/>
      <c r="P275" s="1536"/>
      <c r="Q275" s="1522"/>
      <c r="T275" s="1521"/>
      <c r="U275" s="1521"/>
      <c r="V275" s="1521"/>
      <c r="W275" s="1521"/>
      <c r="X275" s="1521"/>
    </row>
    <row r="276" spans="1:24" s="1523" customFormat="1" ht="12">
      <c r="A276" s="1521"/>
      <c r="B276" s="1521"/>
      <c r="C276" s="1521"/>
      <c r="D276" s="1699"/>
      <c r="E276" s="1521"/>
      <c r="F276" s="1700"/>
      <c r="G276" s="1760"/>
      <c r="H276" s="1521"/>
      <c r="I276" s="1521"/>
      <c r="J276" s="1527"/>
      <c r="K276" s="1527"/>
      <c r="L276" s="1527"/>
      <c r="M276" s="1527"/>
      <c r="N276" s="1536"/>
      <c r="O276" s="1536"/>
      <c r="P276" s="1536"/>
      <c r="Q276" s="1522"/>
      <c r="T276" s="1521"/>
      <c r="U276" s="1521"/>
      <c r="V276" s="1521"/>
      <c r="W276" s="1521"/>
      <c r="X276" s="1521"/>
    </row>
    <row r="277" spans="1:24" s="1523" customFormat="1" ht="12">
      <c r="A277" s="1521"/>
      <c r="B277" s="1521"/>
      <c r="C277" s="1521"/>
      <c r="D277" s="1699"/>
      <c r="E277" s="1521"/>
      <c r="F277" s="1700"/>
      <c r="G277" s="1760"/>
      <c r="H277" s="1521"/>
      <c r="I277" s="1521"/>
      <c r="J277" s="1527"/>
      <c r="K277" s="1527"/>
      <c r="L277" s="1527"/>
      <c r="M277" s="1527"/>
      <c r="N277" s="1536"/>
      <c r="O277" s="1536"/>
      <c r="P277" s="1536"/>
      <c r="Q277" s="1522"/>
      <c r="T277" s="1521"/>
      <c r="U277" s="1521"/>
      <c r="V277" s="1521"/>
      <c r="W277" s="1521"/>
      <c r="X277" s="1521"/>
    </row>
    <row r="278" spans="1:24" s="1523" customFormat="1" ht="12">
      <c r="A278" s="1521"/>
      <c r="B278" s="1521"/>
      <c r="C278" s="1521"/>
      <c r="D278" s="1699"/>
      <c r="E278" s="1521"/>
      <c r="F278" s="1700"/>
      <c r="G278" s="1760"/>
      <c r="H278" s="1521"/>
      <c r="I278" s="1521"/>
      <c r="J278" s="1527"/>
      <c r="K278" s="1527"/>
      <c r="L278" s="1527"/>
      <c r="M278" s="1527"/>
      <c r="N278" s="1536"/>
      <c r="O278" s="1536"/>
      <c r="P278" s="1536"/>
      <c r="Q278" s="1522"/>
      <c r="T278" s="1521"/>
      <c r="U278" s="1521"/>
      <c r="V278" s="1521"/>
      <c r="W278" s="1521"/>
      <c r="X278" s="1521"/>
    </row>
    <row r="279" spans="1:24" s="1523" customFormat="1" ht="12">
      <c r="A279" s="1521"/>
      <c r="B279" s="1521"/>
      <c r="C279" s="1521"/>
      <c r="D279" s="1699"/>
      <c r="E279" s="1521"/>
      <c r="F279" s="1700"/>
      <c r="G279" s="1760"/>
      <c r="H279" s="1521"/>
      <c r="I279" s="1521"/>
      <c r="J279" s="1527"/>
      <c r="K279" s="1527"/>
      <c r="L279" s="1527"/>
      <c r="M279" s="1527"/>
      <c r="N279" s="1536"/>
      <c r="O279" s="1536"/>
      <c r="P279" s="1536"/>
      <c r="Q279" s="1522"/>
      <c r="T279" s="1521"/>
      <c r="U279" s="1521"/>
      <c r="V279" s="1521"/>
      <c r="W279" s="1521"/>
      <c r="X279" s="1521"/>
    </row>
    <row r="280" spans="1:24" s="1523" customFormat="1" ht="12">
      <c r="A280" s="1521"/>
      <c r="B280" s="1521"/>
      <c r="C280" s="1521"/>
      <c r="D280" s="1699"/>
      <c r="E280" s="1521"/>
      <c r="F280" s="1700"/>
      <c r="G280" s="1760"/>
      <c r="H280" s="1521"/>
      <c r="I280" s="1521"/>
      <c r="J280" s="1527"/>
      <c r="K280" s="1527"/>
      <c r="L280" s="1527"/>
      <c r="M280" s="1527"/>
      <c r="N280" s="1536"/>
      <c r="O280" s="1536"/>
      <c r="P280" s="1536"/>
      <c r="Q280" s="1522"/>
      <c r="T280" s="1521"/>
      <c r="U280" s="1521"/>
      <c r="V280" s="1521"/>
      <c r="W280" s="1521"/>
      <c r="X280" s="1521"/>
    </row>
    <row r="281" spans="1:24" s="1523" customFormat="1" ht="12">
      <c r="A281" s="1521"/>
      <c r="B281" s="1521"/>
      <c r="C281" s="1521"/>
      <c r="D281" s="1699"/>
      <c r="E281" s="1521"/>
      <c r="F281" s="1700"/>
      <c r="G281" s="1760"/>
      <c r="H281" s="1521"/>
      <c r="I281" s="1521"/>
      <c r="J281" s="1527"/>
      <c r="K281" s="1527"/>
      <c r="L281" s="1527"/>
      <c r="M281" s="1527"/>
      <c r="N281" s="1536"/>
      <c r="O281" s="1536"/>
      <c r="P281" s="1536"/>
      <c r="Q281" s="1522"/>
      <c r="T281" s="1521"/>
      <c r="U281" s="1521"/>
      <c r="V281" s="1521"/>
      <c r="W281" s="1521"/>
      <c r="X281" s="1521"/>
    </row>
    <row r="282" spans="1:24" s="1523" customFormat="1" ht="12">
      <c r="A282" s="1521"/>
      <c r="B282" s="1521"/>
      <c r="C282" s="1521"/>
      <c r="D282" s="1699"/>
      <c r="E282" s="1521"/>
      <c r="F282" s="1700"/>
      <c r="G282" s="1760"/>
      <c r="H282" s="1521"/>
      <c r="I282" s="1521"/>
      <c r="J282" s="1527"/>
      <c r="K282" s="1527"/>
      <c r="L282" s="1527"/>
      <c r="M282" s="1527"/>
      <c r="N282" s="1536"/>
      <c r="O282" s="1536"/>
      <c r="P282" s="1536"/>
      <c r="Q282" s="1522"/>
      <c r="T282" s="1521"/>
      <c r="U282" s="1521"/>
      <c r="V282" s="1521"/>
      <c r="W282" s="1521"/>
      <c r="X282" s="1521"/>
    </row>
    <row r="283" spans="1:24" s="1523" customFormat="1" ht="12">
      <c r="A283" s="1521"/>
      <c r="B283" s="1521"/>
      <c r="C283" s="1521"/>
      <c r="D283" s="1699"/>
      <c r="E283" s="1521"/>
      <c r="F283" s="1700"/>
      <c r="G283" s="1760"/>
      <c r="H283" s="1521"/>
      <c r="I283" s="1521"/>
      <c r="J283" s="1527"/>
      <c r="K283" s="1527"/>
      <c r="L283" s="1527"/>
      <c r="M283" s="1527"/>
      <c r="N283" s="1536"/>
      <c r="O283" s="1536"/>
      <c r="P283" s="1536"/>
      <c r="Q283" s="1522"/>
      <c r="T283" s="1521"/>
      <c r="U283" s="1521"/>
      <c r="V283" s="1521"/>
      <c r="W283" s="1521"/>
      <c r="X283" s="1521"/>
    </row>
    <row r="284" spans="1:24" s="1523" customFormat="1" ht="12">
      <c r="A284" s="1521"/>
      <c r="B284" s="1521"/>
      <c r="C284" s="1521"/>
      <c r="D284" s="1699"/>
      <c r="E284" s="1521"/>
      <c r="F284" s="1700"/>
      <c r="G284" s="1760"/>
      <c r="H284" s="1521"/>
      <c r="I284" s="1521"/>
      <c r="J284" s="1527"/>
      <c r="K284" s="1527"/>
      <c r="L284" s="1527"/>
      <c r="M284" s="1527"/>
      <c r="N284" s="1536"/>
      <c r="O284" s="1536"/>
      <c r="P284" s="1536"/>
      <c r="Q284" s="1522"/>
      <c r="T284" s="1521"/>
      <c r="U284" s="1521"/>
      <c r="V284" s="1521"/>
      <c r="W284" s="1521"/>
      <c r="X284" s="1521"/>
    </row>
    <row r="285" spans="1:24" s="1523" customFormat="1" ht="12">
      <c r="A285" s="1521"/>
      <c r="B285" s="1521"/>
      <c r="C285" s="1521"/>
      <c r="D285" s="1699"/>
      <c r="E285" s="1521"/>
      <c r="F285" s="1700"/>
      <c r="G285" s="1760"/>
      <c r="H285" s="1521"/>
      <c r="I285" s="1521"/>
      <c r="J285" s="1527"/>
      <c r="K285" s="1527"/>
      <c r="L285" s="1527"/>
      <c r="M285" s="1527"/>
      <c r="N285" s="1536"/>
      <c r="O285" s="1536"/>
      <c r="P285" s="1536"/>
      <c r="Q285" s="1522"/>
      <c r="T285" s="1521"/>
      <c r="U285" s="1521"/>
      <c r="V285" s="1521"/>
      <c r="W285" s="1521"/>
      <c r="X285" s="1521"/>
    </row>
    <row r="286" spans="1:24" s="1523" customFormat="1" ht="12">
      <c r="A286" s="1521"/>
      <c r="B286" s="1521"/>
      <c r="C286" s="1521"/>
      <c r="D286" s="1699"/>
      <c r="E286" s="1521"/>
      <c r="F286" s="1700"/>
      <c r="G286" s="1760"/>
      <c r="H286" s="1521"/>
      <c r="I286" s="1521"/>
      <c r="J286" s="1527"/>
      <c r="K286" s="1527"/>
      <c r="L286" s="1527"/>
      <c r="M286" s="1527"/>
      <c r="N286" s="1536"/>
      <c r="O286" s="1536"/>
      <c r="P286" s="1536"/>
      <c r="Q286" s="1522"/>
      <c r="T286" s="1521"/>
      <c r="U286" s="1521"/>
      <c r="V286" s="1521"/>
      <c r="W286" s="1521"/>
      <c r="X286" s="1521"/>
    </row>
    <row r="287" spans="1:24" s="1523" customFormat="1" ht="12">
      <c r="A287" s="1521"/>
      <c r="B287" s="1521"/>
      <c r="C287" s="1521"/>
      <c r="D287" s="1699"/>
      <c r="E287" s="1521"/>
      <c r="F287" s="1700"/>
      <c r="G287" s="1760"/>
      <c r="H287" s="1521"/>
      <c r="I287" s="1521"/>
      <c r="J287" s="1527"/>
      <c r="K287" s="1527"/>
      <c r="L287" s="1527"/>
      <c r="M287" s="1527"/>
      <c r="N287" s="1536"/>
      <c r="O287" s="1536"/>
      <c r="P287" s="1536"/>
      <c r="Q287" s="1522"/>
      <c r="T287" s="1521"/>
      <c r="U287" s="1521"/>
      <c r="V287" s="1521"/>
      <c r="W287" s="1521"/>
      <c r="X287" s="1521"/>
    </row>
    <row r="288" spans="1:24" s="1523" customFormat="1" ht="12">
      <c r="A288" s="1521"/>
      <c r="B288" s="1521"/>
      <c r="C288" s="1521"/>
      <c r="D288" s="1699"/>
      <c r="E288" s="1521"/>
      <c r="F288" s="1700"/>
      <c r="G288" s="1760"/>
      <c r="H288" s="1521"/>
      <c r="I288" s="1521"/>
      <c r="J288" s="1527"/>
      <c r="K288" s="1527"/>
      <c r="L288" s="1527"/>
      <c r="M288" s="1527"/>
      <c r="N288" s="1536"/>
      <c r="O288" s="1536"/>
      <c r="P288" s="1536"/>
      <c r="Q288" s="1522"/>
      <c r="T288" s="1521"/>
      <c r="U288" s="1521"/>
      <c r="V288" s="1521"/>
      <c r="W288" s="1521"/>
      <c r="X288" s="1521"/>
    </row>
    <row r="289" spans="1:24" s="1523" customFormat="1" ht="12">
      <c r="A289" s="1521"/>
      <c r="B289" s="1521"/>
      <c r="C289" s="1521"/>
      <c r="D289" s="1699"/>
      <c r="E289" s="1521"/>
      <c r="F289" s="1700"/>
      <c r="G289" s="1760"/>
      <c r="H289" s="1521"/>
      <c r="I289" s="1521"/>
      <c r="J289" s="1527"/>
      <c r="K289" s="1527"/>
      <c r="L289" s="1527"/>
      <c r="M289" s="1527"/>
      <c r="N289" s="1536"/>
      <c r="O289" s="1536"/>
      <c r="P289" s="1536"/>
      <c r="Q289" s="1522"/>
      <c r="T289" s="1521"/>
      <c r="U289" s="1521"/>
      <c r="V289" s="1521"/>
      <c r="W289" s="1521"/>
      <c r="X289" s="1521"/>
    </row>
    <row r="290" spans="1:24" s="1523" customFormat="1" ht="12">
      <c r="A290" s="1521"/>
      <c r="B290" s="1521"/>
      <c r="C290" s="1521"/>
      <c r="D290" s="1699"/>
      <c r="E290" s="1521"/>
      <c r="F290" s="1700"/>
      <c r="G290" s="1760"/>
      <c r="H290" s="1521"/>
      <c r="I290" s="1521"/>
      <c r="J290" s="1527"/>
      <c r="K290" s="1527"/>
      <c r="L290" s="1527"/>
      <c r="M290" s="1527"/>
      <c r="N290" s="1536"/>
      <c r="O290" s="1536"/>
      <c r="P290" s="1536"/>
      <c r="Q290" s="1522"/>
      <c r="T290" s="1521"/>
      <c r="U290" s="1521"/>
      <c r="V290" s="1521"/>
      <c r="W290" s="1521"/>
      <c r="X290" s="1521"/>
    </row>
    <row r="291" spans="1:24" s="1523" customFormat="1" ht="12">
      <c r="A291" s="1521"/>
      <c r="B291" s="1756"/>
      <c r="C291" s="1757"/>
      <c r="D291" s="1758"/>
      <c r="E291" s="1757"/>
      <c r="F291" s="1759"/>
      <c r="G291" s="1757"/>
      <c r="H291" s="1758"/>
      <c r="I291" s="1758"/>
      <c r="J291" s="1535"/>
      <c r="K291" s="1535"/>
      <c r="L291" s="1535"/>
      <c r="M291" s="1535"/>
      <c r="N291" s="1536"/>
      <c r="O291" s="1536"/>
      <c r="P291" s="1536"/>
      <c r="Q291" s="1522"/>
      <c r="T291" s="1521"/>
      <c r="U291" s="1521"/>
      <c r="V291" s="1521"/>
      <c r="W291" s="1521"/>
      <c r="X291" s="1521"/>
    </row>
    <row r="292" spans="1:24" s="1523" customFormat="1" ht="17.25" customHeight="1">
      <c r="A292" s="1521"/>
      <c r="B292" s="1521"/>
      <c r="C292" s="1521"/>
      <c r="D292" s="1699"/>
      <c r="E292" s="1521"/>
      <c r="F292" s="1700"/>
      <c r="G292" s="1760"/>
      <c r="H292" s="1521"/>
      <c r="I292" s="1521"/>
      <c r="J292" s="1527"/>
      <c r="K292" s="1527"/>
      <c r="L292" s="1527"/>
      <c r="M292" s="1527"/>
      <c r="N292" s="1536"/>
      <c r="O292" s="1764"/>
      <c r="P292" s="1536"/>
      <c r="Q292" s="1522"/>
      <c r="T292" s="1521"/>
      <c r="U292" s="1521"/>
      <c r="V292" s="1521"/>
      <c r="W292" s="1521"/>
      <c r="X292" s="1521"/>
    </row>
    <row r="293" spans="1:24" s="1523" customFormat="1" ht="12">
      <c r="A293" s="1521"/>
      <c r="B293" s="1521"/>
      <c r="C293" s="1521"/>
      <c r="D293" s="1699"/>
      <c r="E293" s="1521"/>
      <c r="F293" s="1700"/>
      <c r="G293" s="1760"/>
      <c r="H293" s="1521"/>
      <c r="I293" s="1521"/>
      <c r="J293" s="1527"/>
      <c r="K293" s="1527"/>
      <c r="L293" s="1527"/>
      <c r="M293" s="1527"/>
      <c r="N293" s="1536"/>
      <c r="O293" s="1764"/>
      <c r="P293" s="1536"/>
      <c r="Q293" s="1522"/>
      <c r="T293" s="1521"/>
      <c r="U293" s="1521"/>
      <c r="V293" s="1521"/>
      <c r="W293" s="1521"/>
      <c r="X293" s="1521"/>
    </row>
    <row r="294" spans="1:24" s="1523" customFormat="1" ht="12">
      <c r="A294" s="1521"/>
      <c r="B294" s="1521"/>
      <c r="C294" s="1521"/>
      <c r="D294" s="1699"/>
      <c r="E294" s="1521"/>
      <c r="F294" s="1700"/>
      <c r="G294" s="1760"/>
      <c r="H294" s="1521"/>
      <c r="I294" s="1521"/>
      <c r="J294" s="1527"/>
      <c r="K294" s="1527"/>
      <c r="L294" s="1527"/>
      <c r="M294" s="1527"/>
      <c r="N294" s="1527"/>
      <c r="O294" s="1527"/>
      <c r="P294" s="1527"/>
      <c r="Q294" s="1522"/>
      <c r="T294" s="1521"/>
      <c r="U294" s="1521"/>
      <c r="V294" s="1521"/>
      <c r="W294" s="1521"/>
      <c r="X294" s="1521"/>
    </row>
    <row r="295" spans="1:24" s="1523" customFormat="1" ht="12">
      <c r="A295" s="1521"/>
      <c r="B295" s="1521"/>
      <c r="C295" s="1521"/>
      <c r="D295" s="1699"/>
      <c r="E295" s="1521"/>
      <c r="F295" s="1700"/>
      <c r="G295" s="1760"/>
      <c r="H295" s="1521"/>
      <c r="I295" s="1521"/>
      <c r="J295" s="1527"/>
      <c r="K295" s="1527"/>
      <c r="L295" s="1527"/>
      <c r="M295" s="1527"/>
      <c r="N295" s="1527"/>
      <c r="O295" s="1527"/>
      <c r="P295" s="1527"/>
      <c r="Q295" s="1522"/>
      <c r="T295" s="1521"/>
      <c r="U295" s="1521"/>
      <c r="V295" s="1521"/>
      <c r="W295" s="1521"/>
      <c r="X295" s="1521"/>
    </row>
    <row r="296" spans="1:24" s="1523" customFormat="1" ht="12">
      <c r="A296" s="1521"/>
      <c r="B296" s="1521"/>
      <c r="C296" s="1521"/>
      <c r="D296" s="1699"/>
      <c r="E296" s="1521"/>
      <c r="F296" s="1700"/>
      <c r="G296" s="1760"/>
      <c r="H296" s="1521"/>
      <c r="I296" s="1521"/>
      <c r="J296" s="1527"/>
      <c r="K296" s="1527"/>
      <c r="L296" s="1527"/>
      <c r="M296" s="1527"/>
      <c r="N296" s="1527"/>
      <c r="O296" s="1527"/>
      <c r="P296" s="1527"/>
      <c r="Q296" s="1522"/>
      <c r="T296" s="1521"/>
      <c r="U296" s="1521"/>
      <c r="V296" s="1521"/>
      <c r="W296" s="1521"/>
      <c r="X296" s="1521"/>
    </row>
    <row r="297" spans="1:24" s="1523" customFormat="1" ht="12">
      <c r="A297" s="1521"/>
      <c r="B297" s="1521"/>
      <c r="C297" s="1521"/>
      <c r="D297" s="1699"/>
      <c r="E297" s="1521"/>
      <c r="F297" s="1700"/>
      <c r="G297" s="1760"/>
      <c r="H297" s="1521"/>
      <c r="I297" s="1521"/>
      <c r="J297" s="1527"/>
      <c r="K297" s="1527"/>
      <c r="L297" s="1527"/>
      <c r="M297" s="1527"/>
      <c r="N297" s="1527"/>
      <c r="O297" s="1527"/>
      <c r="P297" s="1536"/>
      <c r="Q297" s="1522"/>
      <c r="T297" s="1521"/>
      <c r="U297" s="1521"/>
      <c r="V297" s="1521"/>
      <c r="W297" s="1521"/>
      <c r="X297" s="1521"/>
    </row>
    <row r="298" spans="1:24" s="1523" customFormat="1" ht="12">
      <c r="A298" s="1521"/>
      <c r="B298" s="1521"/>
      <c r="C298" s="1521"/>
      <c r="D298" s="1699"/>
      <c r="E298" s="1521"/>
      <c r="F298" s="1700"/>
      <c r="G298" s="1760"/>
      <c r="H298" s="1521"/>
      <c r="I298" s="1521"/>
      <c r="J298" s="1527"/>
      <c r="K298" s="1527"/>
      <c r="L298" s="1527"/>
      <c r="M298" s="1527"/>
      <c r="N298" s="1527"/>
      <c r="O298" s="1527"/>
      <c r="P298" s="1527"/>
      <c r="Q298" s="1522"/>
      <c r="T298" s="1521"/>
      <c r="U298" s="1521"/>
      <c r="V298" s="1521"/>
      <c r="W298" s="1521"/>
      <c r="X298" s="1521"/>
    </row>
    <row r="299" spans="1:24" s="1523" customFormat="1" ht="12">
      <c r="A299" s="1521"/>
      <c r="B299" s="1521"/>
      <c r="C299" s="1521"/>
      <c r="D299" s="1699"/>
      <c r="E299" s="1521"/>
      <c r="F299" s="1700"/>
      <c r="G299" s="1760"/>
      <c r="H299" s="1521"/>
      <c r="I299" s="1521"/>
      <c r="J299" s="1527"/>
      <c r="K299" s="1527"/>
      <c r="L299" s="1527"/>
      <c r="M299" s="1527"/>
      <c r="N299" s="1527"/>
      <c r="O299" s="1527"/>
      <c r="P299" s="1527"/>
      <c r="Q299" s="1522"/>
      <c r="R299" s="1522"/>
      <c r="U299" s="1521"/>
      <c r="V299" s="1521"/>
      <c r="W299" s="1521"/>
      <c r="X299" s="1521"/>
    </row>
    <row r="300" spans="1:24" s="1523" customFormat="1" ht="12">
      <c r="A300" s="1521"/>
      <c r="B300" s="1521"/>
      <c r="C300" s="1521"/>
      <c r="D300" s="1699"/>
      <c r="E300" s="1521"/>
      <c r="F300" s="1700"/>
      <c r="G300" s="1760"/>
      <c r="H300" s="1521"/>
      <c r="I300" s="1521"/>
      <c r="J300" s="1527"/>
      <c r="K300" s="1527"/>
      <c r="L300" s="1527"/>
      <c r="M300" s="1527"/>
      <c r="N300" s="1527"/>
      <c r="O300" s="1527"/>
      <c r="P300" s="1527"/>
      <c r="Q300" s="1522"/>
      <c r="R300" s="1522"/>
      <c r="U300" s="1521"/>
      <c r="V300" s="1521"/>
      <c r="W300" s="1521"/>
      <c r="X300" s="1521"/>
    </row>
    <row r="301" spans="1:24" s="1523" customFormat="1" ht="12">
      <c r="A301" s="1521"/>
      <c r="B301" s="1521"/>
      <c r="C301" s="1521"/>
      <c r="D301" s="1699"/>
      <c r="E301" s="1521"/>
      <c r="F301" s="1700"/>
      <c r="G301" s="1760"/>
      <c r="H301" s="1521"/>
      <c r="I301" s="1521"/>
      <c r="J301" s="1527"/>
      <c r="K301" s="1527"/>
      <c r="L301" s="1527"/>
      <c r="M301" s="1527"/>
      <c r="N301" s="1527"/>
      <c r="O301" s="1527"/>
      <c r="P301" s="1527"/>
      <c r="Q301" s="1522"/>
      <c r="R301" s="1522"/>
      <c r="U301" s="1521"/>
      <c r="V301" s="1521"/>
      <c r="W301" s="1521"/>
      <c r="X301" s="1521"/>
    </row>
    <row r="302" spans="1:24" s="1523" customFormat="1" ht="12">
      <c r="A302" s="1521"/>
      <c r="B302" s="1521"/>
      <c r="C302" s="1521"/>
      <c r="D302" s="1699"/>
      <c r="E302" s="1521"/>
      <c r="F302" s="1700"/>
      <c r="G302" s="1760"/>
      <c r="H302" s="1521"/>
      <c r="I302" s="1521"/>
      <c r="J302" s="1527"/>
      <c r="K302" s="1527"/>
      <c r="L302" s="1527"/>
      <c r="M302" s="1527"/>
      <c r="N302" s="1527"/>
      <c r="O302" s="1527"/>
      <c r="P302" s="1527"/>
      <c r="Q302" s="1522"/>
      <c r="R302" s="1522"/>
      <c r="U302" s="1521"/>
      <c r="V302" s="1521"/>
      <c r="W302" s="1521"/>
      <c r="X302" s="1521"/>
    </row>
    <row r="303" spans="1:24" s="1523" customFormat="1" ht="12">
      <c r="A303" s="1521"/>
      <c r="B303" s="1521"/>
      <c r="C303" s="1521"/>
      <c r="D303" s="1699"/>
      <c r="E303" s="1521"/>
      <c r="F303" s="1700"/>
      <c r="G303" s="1760"/>
      <c r="H303" s="1521"/>
      <c r="I303" s="1521"/>
      <c r="J303" s="1527"/>
      <c r="K303" s="1527"/>
      <c r="L303" s="1527"/>
      <c r="M303" s="1527"/>
      <c r="N303" s="1527"/>
      <c r="O303" s="1527"/>
      <c r="P303" s="1527"/>
      <c r="Q303" s="1522"/>
      <c r="R303" s="1522"/>
      <c r="U303" s="1521"/>
      <c r="V303" s="1521"/>
      <c r="W303" s="1521"/>
      <c r="X303" s="1521"/>
    </row>
    <row r="304" spans="1:24" s="1523" customFormat="1" ht="12">
      <c r="A304" s="1521"/>
      <c r="B304" s="1521"/>
      <c r="C304" s="1521"/>
      <c r="D304" s="1699"/>
      <c r="E304" s="1521"/>
      <c r="F304" s="1700"/>
      <c r="G304" s="1760"/>
      <c r="H304" s="1521"/>
      <c r="I304" s="1521"/>
      <c r="J304" s="1527"/>
      <c r="K304" s="1527"/>
      <c r="L304" s="1527"/>
      <c r="M304" s="1527"/>
      <c r="N304" s="1527"/>
      <c r="O304" s="1527"/>
      <c r="P304" s="1527"/>
      <c r="Q304" s="1522"/>
      <c r="R304" s="1522"/>
      <c r="U304" s="1521"/>
      <c r="V304" s="1521"/>
      <c r="W304" s="1521"/>
      <c r="X304" s="1521"/>
    </row>
    <row r="305" spans="1:24" s="1523" customFormat="1" ht="12">
      <c r="A305" s="1521"/>
      <c r="B305" s="1521"/>
      <c r="C305" s="1521"/>
      <c r="D305" s="1699"/>
      <c r="E305" s="1521"/>
      <c r="F305" s="1700"/>
      <c r="G305" s="1760"/>
      <c r="H305" s="1521"/>
      <c r="I305" s="1521"/>
      <c r="J305" s="1527"/>
      <c r="K305" s="1527"/>
      <c r="L305" s="1527"/>
      <c r="M305" s="1527"/>
      <c r="N305" s="1527"/>
      <c r="O305" s="1527"/>
      <c r="P305" s="1527"/>
      <c r="Q305" s="1522"/>
      <c r="R305" s="1522"/>
      <c r="U305" s="1521"/>
      <c r="V305" s="1521"/>
      <c r="W305" s="1521"/>
      <c r="X305" s="1521"/>
    </row>
    <row r="306" spans="1:24" s="1523" customFormat="1" ht="12">
      <c r="A306" s="1521"/>
      <c r="B306" s="1521"/>
      <c r="C306" s="1521"/>
      <c r="D306" s="1699"/>
      <c r="E306" s="1521"/>
      <c r="F306" s="1700"/>
      <c r="G306" s="1760"/>
      <c r="H306" s="1521"/>
      <c r="I306" s="1521"/>
      <c r="J306" s="1527"/>
      <c r="K306" s="1527"/>
      <c r="L306" s="1527"/>
      <c r="M306" s="1527"/>
      <c r="N306" s="1527"/>
      <c r="O306" s="1527"/>
      <c r="P306" s="1765"/>
      <c r="Q306" s="1521"/>
      <c r="R306" s="1522"/>
      <c r="U306" s="1521"/>
      <c r="V306" s="1521"/>
      <c r="W306" s="1521"/>
      <c r="X306" s="1521"/>
    </row>
    <row r="307" spans="1:24" s="1523" customFormat="1" ht="12">
      <c r="A307" s="1521"/>
      <c r="B307" s="1521"/>
      <c r="C307" s="1521"/>
      <c r="D307" s="1699"/>
      <c r="E307" s="1521"/>
      <c r="F307" s="1700"/>
      <c r="G307" s="1760"/>
      <c r="H307" s="1521"/>
      <c r="I307" s="1521"/>
      <c r="J307" s="1527"/>
      <c r="K307" s="1527"/>
      <c r="L307" s="1527"/>
      <c r="M307" s="1527"/>
      <c r="N307" s="1527"/>
      <c r="O307" s="1527"/>
      <c r="P307" s="1764"/>
      <c r="Q307" s="1522"/>
      <c r="R307" s="1522"/>
      <c r="U307" s="1521"/>
      <c r="V307" s="1521"/>
      <c r="W307" s="1521"/>
      <c r="X307" s="1521"/>
    </row>
    <row r="308" spans="1:24" s="1523" customFormat="1" ht="12">
      <c r="A308" s="1521"/>
      <c r="B308" s="1521"/>
      <c r="C308" s="1521"/>
      <c r="D308" s="1699"/>
      <c r="E308" s="1521"/>
      <c r="F308" s="1700"/>
      <c r="G308" s="1760"/>
      <c r="H308" s="1521"/>
      <c r="I308" s="1521"/>
      <c r="J308" s="1527"/>
      <c r="K308" s="1527"/>
      <c r="L308" s="1527"/>
      <c r="M308" s="1527"/>
      <c r="N308" s="1527"/>
      <c r="O308" s="1527"/>
      <c r="P308" s="1765"/>
      <c r="Q308" s="1521"/>
      <c r="R308" s="1522"/>
      <c r="U308" s="1521"/>
      <c r="V308" s="1521"/>
      <c r="W308" s="1521"/>
      <c r="X308" s="1521"/>
    </row>
    <row r="309" spans="1:24" s="1523" customFormat="1" ht="12">
      <c r="A309" s="1521"/>
      <c r="B309" s="1521"/>
      <c r="C309" s="1521"/>
      <c r="D309" s="1699"/>
      <c r="E309" s="1521"/>
      <c r="F309" s="1700"/>
      <c r="G309" s="1760"/>
      <c r="H309" s="1521"/>
      <c r="I309" s="1521"/>
      <c r="J309" s="1527"/>
      <c r="K309" s="1527"/>
      <c r="L309" s="1527"/>
      <c r="M309" s="1527"/>
      <c r="N309" s="1527"/>
      <c r="O309" s="1527"/>
      <c r="P309" s="1765"/>
      <c r="Q309" s="1521"/>
      <c r="R309" s="1522"/>
      <c r="U309" s="1521"/>
      <c r="V309" s="1521"/>
      <c r="W309" s="1521"/>
      <c r="X309" s="1521"/>
    </row>
    <row r="310" spans="1:24" s="1523" customFormat="1" ht="12">
      <c r="A310" s="1521"/>
      <c r="B310" s="1521"/>
      <c r="C310" s="1521"/>
      <c r="D310" s="1699"/>
      <c r="E310" s="1521"/>
      <c r="F310" s="1700"/>
      <c r="G310" s="1760"/>
      <c r="H310" s="1521"/>
      <c r="I310" s="1521"/>
      <c r="J310" s="1527"/>
      <c r="K310" s="1527"/>
      <c r="L310" s="1527"/>
      <c r="M310" s="1527"/>
      <c r="N310" s="1527"/>
      <c r="O310" s="1527"/>
      <c r="P310" s="1764"/>
      <c r="Q310" s="1522"/>
      <c r="R310" s="1522"/>
      <c r="U310" s="1521"/>
      <c r="V310" s="1521"/>
      <c r="W310" s="1521"/>
      <c r="X310" s="1521"/>
    </row>
    <row r="311" spans="1:24" s="1523" customFormat="1" ht="12">
      <c r="A311" s="1521"/>
      <c r="B311" s="1521"/>
      <c r="C311" s="1521"/>
      <c r="D311" s="1699"/>
      <c r="E311" s="1521"/>
      <c r="F311" s="1700"/>
      <c r="G311" s="1760"/>
      <c r="H311" s="1521"/>
      <c r="I311" s="1521"/>
      <c r="J311" s="1527"/>
      <c r="K311" s="1527"/>
      <c r="L311" s="1527"/>
      <c r="M311" s="1527"/>
      <c r="N311" s="1527"/>
      <c r="O311" s="1527"/>
      <c r="P311" s="1764"/>
      <c r="Q311" s="1522"/>
      <c r="R311" s="1522"/>
      <c r="U311" s="1521"/>
      <c r="V311" s="1521"/>
      <c r="W311" s="1521"/>
      <c r="X311" s="1521"/>
    </row>
    <row r="312" spans="1:24" s="1523" customFormat="1" ht="12">
      <c r="A312" s="1521"/>
      <c r="B312" s="1521"/>
      <c r="C312" s="1521"/>
      <c r="D312" s="1699"/>
      <c r="E312" s="1521"/>
      <c r="F312" s="1700"/>
      <c r="G312" s="1760"/>
      <c r="H312" s="1521"/>
      <c r="I312" s="1521"/>
      <c r="J312" s="1527"/>
      <c r="K312" s="1527"/>
      <c r="L312" s="1527"/>
      <c r="M312" s="1527"/>
      <c r="N312" s="1527"/>
      <c r="O312" s="1527"/>
      <c r="P312" s="1764"/>
      <c r="Q312" s="1522"/>
      <c r="R312" s="1522"/>
      <c r="U312" s="1521"/>
      <c r="V312" s="1521"/>
      <c r="W312" s="1521"/>
      <c r="X312" s="1521"/>
    </row>
    <row r="313" spans="1:24" s="1523" customFormat="1" ht="12">
      <c r="A313" s="1521"/>
      <c r="B313" s="1521"/>
      <c r="C313" s="1521"/>
      <c r="D313" s="1699"/>
      <c r="E313" s="1521"/>
      <c r="F313" s="1700"/>
      <c r="G313" s="1760"/>
      <c r="H313" s="1521"/>
      <c r="I313" s="1521"/>
      <c r="J313" s="1527"/>
      <c r="K313" s="1527"/>
      <c r="L313" s="1527"/>
      <c r="M313" s="1527"/>
      <c r="N313" s="1527"/>
      <c r="O313" s="1527"/>
      <c r="P313" s="1765"/>
      <c r="Q313" s="1521"/>
      <c r="R313" s="1522"/>
      <c r="U313" s="1521"/>
      <c r="V313" s="1521"/>
      <c r="W313" s="1521"/>
      <c r="X313" s="1521"/>
    </row>
    <row r="314" spans="1:24" s="1523" customFormat="1" ht="12">
      <c r="A314" s="1521"/>
      <c r="B314" s="1521"/>
      <c r="C314" s="1521"/>
      <c r="D314" s="1699"/>
      <c r="E314" s="1521"/>
      <c r="F314" s="1700"/>
      <c r="G314" s="1760"/>
      <c r="H314" s="1521"/>
      <c r="I314" s="1521"/>
      <c r="J314" s="1527"/>
      <c r="K314" s="1527"/>
      <c r="L314" s="1527"/>
      <c r="M314" s="1527"/>
      <c r="N314" s="1527"/>
      <c r="O314" s="1527"/>
      <c r="P314" s="1764"/>
      <c r="Q314" s="1522"/>
      <c r="R314" s="1522"/>
      <c r="U314" s="1521"/>
      <c r="V314" s="1521"/>
      <c r="W314" s="1521"/>
      <c r="X314" s="1521"/>
    </row>
    <row r="315" spans="1:24" s="1523" customFormat="1" ht="12">
      <c r="A315" s="1521"/>
      <c r="B315" s="1521"/>
      <c r="C315" s="1521"/>
      <c r="D315" s="1699"/>
      <c r="E315" s="1521"/>
      <c r="F315" s="1700"/>
      <c r="G315" s="1760"/>
      <c r="H315" s="1521"/>
      <c r="I315" s="1521"/>
      <c r="J315" s="1527"/>
      <c r="K315" s="1527"/>
      <c r="L315" s="1527"/>
      <c r="M315" s="1527"/>
      <c r="N315" s="1527"/>
      <c r="O315" s="1527"/>
      <c r="P315" s="1764"/>
      <c r="Q315" s="1522"/>
      <c r="R315" s="1522"/>
      <c r="U315" s="1521"/>
      <c r="V315" s="1521"/>
      <c r="W315" s="1521"/>
      <c r="X315" s="1521"/>
    </row>
    <row r="316" spans="1:24" s="1523" customFormat="1" ht="12">
      <c r="A316" s="1521"/>
      <c r="B316" s="1521"/>
      <c r="C316" s="1521"/>
      <c r="D316" s="1699"/>
      <c r="E316" s="1521"/>
      <c r="F316" s="1700"/>
      <c r="G316" s="1760"/>
      <c r="H316" s="1521"/>
      <c r="I316" s="1521"/>
      <c r="J316" s="1527"/>
      <c r="K316" s="1527"/>
      <c r="L316" s="1527"/>
      <c r="M316" s="1527"/>
      <c r="N316" s="1527"/>
      <c r="O316" s="1527"/>
      <c r="P316" s="1764"/>
      <c r="Q316" s="1522"/>
      <c r="R316" s="1522"/>
      <c r="U316" s="1521"/>
      <c r="V316" s="1521"/>
      <c r="W316" s="1521"/>
      <c r="X316" s="1521"/>
    </row>
    <row r="317" spans="1:24" s="1523" customFormat="1" ht="12">
      <c r="A317" s="1521"/>
      <c r="B317" s="1521"/>
      <c r="C317" s="1521"/>
      <c r="D317" s="1699"/>
      <c r="E317" s="1521"/>
      <c r="F317" s="1700"/>
      <c r="G317" s="1760"/>
      <c r="H317" s="1521"/>
      <c r="I317" s="1521"/>
      <c r="J317" s="1527"/>
      <c r="K317" s="1527"/>
      <c r="L317" s="1527"/>
      <c r="M317" s="1527"/>
      <c r="N317" s="1527"/>
      <c r="O317" s="1527"/>
      <c r="P317" s="1764"/>
      <c r="Q317" s="1522"/>
      <c r="R317" s="1522"/>
      <c r="U317" s="1521"/>
      <c r="V317" s="1521"/>
      <c r="W317" s="1521"/>
      <c r="X317" s="1521"/>
    </row>
    <row r="318" spans="1:24" s="1523" customFormat="1" ht="12">
      <c r="A318" s="1521"/>
      <c r="B318" s="1521"/>
      <c r="C318" s="1521"/>
      <c r="D318" s="1699"/>
      <c r="E318" s="1521"/>
      <c r="F318" s="1700"/>
      <c r="G318" s="1760"/>
      <c r="H318" s="1521"/>
      <c r="I318" s="1521"/>
      <c r="J318" s="1527"/>
      <c r="K318" s="1527"/>
      <c r="L318" s="1527"/>
      <c r="M318" s="1527"/>
      <c r="N318" s="1527"/>
      <c r="O318" s="1527"/>
      <c r="P318" s="1764"/>
      <c r="Q318" s="1522"/>
      <c r="R318" s="1522"/>
      <c r="U318" s="1521"/>
      <c r="V318" s="1521"/>
      <c r="W318" s="1521"/>
      <c r="X318" s="1521"/>
    </row>
    <row r="319" spans="1:24" s="1523" customFormat="1" ht="12">
      <c r="A319" s="1521"/>
      <c r="B319" s="1521"/>
      <c r="C319" s="1521"/>
      <c r="D319" s="1699"/>
      <c r="E319" s="1521"/>
      <c r="F319" s="1700"/>
      <c r="G319" s="1760"/>
      <c r="H319" s="1521"/>
      <c r="I319" s="1521"/>
      <c r="J319" s="1527"/>
      <c r="K319" s="1527"/>
      <c r="L319" s="1527"/>
      <c r="M319" s="1527"/>
      <c r="N319" s="1527"/>
      <c r="O319" s="1527"/>
      <c r="P319" s="1764"/>
      <c r="Q319" s="1522"/>
      <c r="R319" s="1522"/>
      <c r="U319" s="1521"/>
      <c r="V319" s="1521"/>
      <c r="W319" s="1521"/>
      <c r="X319" s="1521"/>
    </row>
    <row r="320" spans="1:24" s="1523" customFormat="1" ht="12">
      <c r="A320" s="1521"/>
      <c r="B320" s="1521"/>
      <c r="C320" s="1521"/>
      <c r="D320" s="1699"/>
      <c r="E320" s="1521"/>
      <c r="F320" s="1700"/>
      <c r="G320" s="1760"/>
      <c r="H320" s="1521"/>
      <c r="I320" s="1521"/>
      <c r="J320" s="1527"/>
      <c r="K320" s="1527"/>
      <c r="L320" s="1527"/>
      <c r="M320" s="1527"/>
      <c r="N320" s="1527"/>
      <c r="O320" s="1527"/>
      <c r="P320" s="1764"/>
      <c r="Q320" s="1522"/>
      <c r="R320" s="1522"/>
      <c r="U320" s="1521"/>
      <c r="V320" s="1521"/>
      <c r="W320" s="1521"/>
      <c r="X320" s="1521"/>
    </row>
    <row r="321" spans="1:24" s="1523" customFormat="1" ht="12">
      <c r="A321" s="1521"/>
      <c r="B321" s="1521"/>
      <c r="C321" s="1521"/>
      <c r="D321" s="1699"/>
      <c r="E321" s="1521"/>
      <c r="F321" s="1700"/>
      <c r="G321" s="1760"/>
      <c r="H321" s="1521"/>
      <c r="I321" s="1521"/>
      <c r="J321" s="1527"/>
      <c r="K321" s="1527"/>
      <c r="L321" s="1527"/>
      <c r="M321" s="1527"/>
      <c r="N321" s="1527"/>
      <c r="O321" s="1527"/>
      <c r="P321" s="1764"/>
      <c r="Q321" s="1522"/>
      <c r="R321" s="1522"/>
      <c r="U321" s="1521"/>
      <c r="V321" s="1521"/>
      <c r="W321" s="1521"/>
      <c r="X321" s="1521"/>
    </row>
    <row r="322" spans="1:24" s="1523" customFormat="1" ht="12">
      <c r="A322" s="1521"/>
      <c r="B322" s="1521"/>
      <c r="C322" s="1521"/>
      <c r="D322" s="1699"/>
      <c r="E322" s="1521"/>
      <c r="F322" s="1700"/>
      <c r="G322" s="1760"/>
      <c r="H322" s="1521"/>
      <c r="I322" s="1521"/>
      <c r="J322" s="1527"/>
      <c r="K322" s="1527"/>
      <c r="L322" s="1527"/>
      <c r="M322" s="1527"/>
      <c r="N322" s="1527"/>
      <c r="O322" s="1527"/>
      <c r="P322" s="1764"/>
      <c r="Q322" s="1522"/>
      <c r="R322" s="1522"/>
      <c r="U322" s="1521"/>
      <c r="V322" s="1521"/>
      <c r="W322" s="1521"/>
      <c r="X322" s="1521"/>
    </row>
    <row r="323" spans="1:24" s="1523" customFormat="1" ht="12">
      <c r="A323" s="1521"/>
      <c r="B323" s="1521"/>
      <c r="C323" s="1521"/>
      <c r="D323" s="1699"/>
      <c r="E323" s="1521"/>
      <c r="F323" s="1700"/>
      <c r="G323" s="1760"/>
      <c r="H323" s="1521"/>
      <c r="I323" s="1521"/>
      <c r="J323" s="1527"/>
      <c r="K323" s="1527"/>
      <c r="L323" s="1527"/>
      <c r="M323" s="1527"/>
      <c r="N323" s="1527"/>
      <c r="O323" s="1527"/>
      <c r="P323" s="1764"/>
      <c r="Q323" s="1522"/>
      <c r="R323" s="1522"/>
      <c r="U323" s="1521"/>
      <c r="V323" s="1521"/>
      <c r="W323" s="1521"/>
      <c r="X323" s="1521"/>
    </row>
    <row r="324" spans="1:24" s="1523" customFormat="1" ht="12">
      <c r="A324" s="1521"/>
      <c r="B324" s="1521"/>
      <c r="C324" s="1521"/>
      <c r="D324" s="1699"/>
      <c r="E324" s="1521"/>
      <c r="F324" s="1700"/>
      <c r="G324" s="1760"/>
      <c r="H324" s="1521"/>
      <c r="I324" s="1521"/>
      <c r="J324" s="1527"/>
      <c r="K324" s="1527"/>
      <c r="L324" s="1527"/>
      <c r="M324" s="1527"/>
      <c r="N324" s="1527"/>
      <c r="O324" s="1527"/>
      <c r="P324" s="1765"/>
      <c r="Q324" s="1521"/>
      <c r="R324" s="1522"/>
      <c r="U324" s="1521"/>
      <c r="V324" s="1521"/>
      <c r="W324" s="1521"/>
      <c r="X324" s="1521"/>
    </row>
    <row r="325" spans="1:24" s="1523" customFormat="1" ht="12">
      <c r="A325" s="1521"/>
      <c r="B325" s="1521"/>
      <c r="C325" s="1521"/>
      <c r="D325" s="1699"/>
      <c r="E325" s="1521"/>
      <c r="F325" s="1700"/>
      <c r="G325" s="1760"/>
      <c r="H325" s="1521"/>
      <c r="I325" s="1521"/>
      <c r="J325" s="1527"/>
      <c r="K325" s="1527"/>
      <c r="L325" s="1527"/>
      <c r="M325" s="1527"/>
      <c r="N325" s="1527"/>
      <c r="O325" s="1527"/>
      <c r="P325" s="1764"/>
      <c r="Q325" s="1522"/>
      <c r="R325" s="1522"/>
      <c r="U325" s="1521"/>
      <c r="V325" s="1521"/>
      <c r="W325" s="1521"/>
      <c r="X325" s="1521"/>
    </row>
    <row r="326" spans="2:19" ht="12">
      <c r="B326" s="1521"/>
      <c r="C326" s="1521"/>
      <c r="D326" s="1699"/>
      <c r="E326" s="1521"/>
      <c r="F326" s="1700"/>
      <c r="G326" s="1760"/>
      <c r="H326" s="1521"/>
      <c r="I326" s="1521"/>
      <c r="J326" s="1527"/>
      <c r="K326" s="1527"/>
      <c r="L326" s="1527"/>
      <c r="M326" s="1527"/>
      <c r="N326" s="1527"/>
      <c r="P326" s="1764"/>
      <c r="Q326" s="1522"/>
      <c r="S326" s="1523"/>
    </row>
    <row r="327" spans="2:19" ht="12">
      <c r="B327" s="1521"/>
      <c r="C327" s="1521"/>
      <c r="D327" s="1699"/>
      <c r="E327" s="1521"/>
      <c r="F327" s="1700"/>
      <c r="G327" s="1760"/>
      <c r="H327" s="1521"/>
      <c r="I327" s="1521"/>
      <c r="J327" s="1527"/>
      <c r="K327" s="1527"/>
      <c r="L327" s="1527"/>
      <c r="M327" s="1527"/>
      <c r="N327" s="1527"/>
      <c r="P327" s="1764"/>
      <c r="Q327" s="1522"/>
      <c r="S327" s="1523"/>
    </row>
    <row r="328" spans="2:19" ht="12">
      <c r="B328" s="1521"/>
      <c r="C328" s="1521"/>
      <c r="D328" s="1699"/>
      <c r="E328" s="1521"/>
      <c r="F328" s="1700"/>
      <c r="G328" s="1760"/>
      <c r="H328" s="1521"/>
      <c r="I328" s="1521"/>
      <c r="J328" s="1527"/>
      <c r="K328" s="1527"/>
      <c r="L328" s="1527"/>
      <c r="M328" s="1527"/>
      <c r="N328" s="1527"/>
      <c r="P328" s="1765"/>
      <c r="S328" s="1523"/>
    </row>
    <row r="329" spans="2:19" ht="12">
      <c r="B329" s="1521"/>
      <c r="C329" s="1521"/>
      <c r="D329" s="1699"/>
      <c r="E329" s="1521"/>
      <c r="F329" s="1700"/>
      <c r="G329" s="1760"/>
      <c r="H329" s="1521"/>
      <c r="I329" s="1521"/>
      <c r="J329" s="1527"/>
      <c r="K329" s="1527"/>
      <c r="L329" s="1527"/>
      <c r="M329" s="1527"/>
      <c r="N329" s="1527"/>
      <c r="P329" s="1764"/>
      <c r="Q329" s="1522"/>
      <c r="S329" s="1523"/>
    </row>
    <row r="330" spans="2:19" ht="12">
      <c r="B330" s="1521"/>
      <c r="C330" s="1521"/>
      <c r="D330" s="1699"/>
      <c r="E330" s="1521"/>
      <c r="F330" s="1700"/>
      <c r="G330" s="1760"/>
      <c r="H330" s="1521"/>
      <c r="I330" s="1521"/>
      <c r="J330" s="1527"/>
      <c r="K330" s="1527"/>
      <c r="L330" s="1527"/>
      <c r="M330" s="1527"/>
      <c r="N330" s="1527"/>
      <c r="P330" s="1765"/>
      <c r="S330" s="1523"/>
    </row>
    <row r="331" spans="2:19" ht="12">
      <c r="B331" s="1756"/>
      <c r="C331" s="1757"/>
      <c r="D331" s="1758"/>
      <c r="E331" s="1757"/>
      <c r="F331" s="1759"/>
      <c r="G331" s="1757"/>
      <c r="H331" s="1758"/>
      <c r="I331" s="1758"/>
      <c r="J331" s="1766"/>
      <c r="K331" s="1535"/>
      <c r="L331" s="1535"/>
      <c r="M331" s="1535"/>
      <c r="N331" s="1535"/>
      <c r="O331" s="1765"/>
      <c r="P331" s="1764"/>
      <c r="Q331" s="1522"/>
      <c r="S331" s="1523"/>
    </row>
    <row r="332" spans="2:19" ht="12">
      <c r="B332" s="1521"/>
      <c r="C332" s="1521"/>
      <c r="D332" s="1699"/>
      <c r="E332" s="1521"/>
      <c r="F332" s="1700"/>
      <c r="G332" s="1760"/>
      <c r="H332" s="1521"/>
      <c r="I332" s="1521"/>
      <c r="J332" s="1527"/>
      <c r="K332" s="1527"/>
      <c r="L332" s="1527"/>
      <c r="M332" s="1527"/>
      <c r="N332" s="1527"/>
      <c r="S332" s="1523"/>
    </row>
    <row r="333" spans="2:19" ht="12">
      <c r="B333" s="1521"/>
      <c r="C333" s="1521"/>
      <c r="D333" s="1699"/>
      <c r="E333" s="1521"/>
      <c r="F333" s="1700"/>
      <c r="G333" s="1760"/>
      <c r="H333" s="1521"/>
      <c r="I333" s="1521"/>
      <c r="J333" s="1527"/>
      <c r="K333" s="1527"/>
      <c r="L333" s="1527"/>
      <c r="M333" s="1527"/>
      <c r="N333" s="1527"/>
      <c r="S333" s="1523"/>
    </row>
    <row r="334" spans="2:22" ht="12">
      <c r="B334" s="1521"/>
      <c r="C334" s="1521"/>
      <c r="D334" s="1699"/>
      <c r="E334" s="1521"/>
      <c r="F334" s="1700"/>
      <c r="G334" s="1760"/>
      <c r="H334" s="1521"/>
      <c r="I334" s="1521"/>
      <c r="J334" s="1527"/>
      <c r="K334" s="1527"/>
      <c r="L334" s="1527"/>
      <c r="M334" s="1527"/>
      <c r="N334" s="1527"/>
      <c r="U334" s="1767"/>
      <c r="V334" s="1768"/>
    </row>
    <row r="335" spans="2:21" ht="11.25" customHeight="1">
      <c r="B335" s="1521"/>
      <c r="C335" s="1521"/>
      <c r="D335" s="1699"/>
      <c r="E335" s="1521"/>
      <c r="F335" s="1700"/>
      <c r="G335" s="1760"/>
      <c r="H335" s="1521"/>
      <c r="I335" s="1521"/>
      <c r="J335" s="1527"/>
      <c r="K335" s="1527"/>
      <c r="L335" s="1527"/>
      <c r="M335" s="1527"/>
      <c r="N335" s="1527"/>
      <c r="U335" s="1757"/>
    </row>
    <row r="336" spans="2:14" ht="12">
      <c r="B336" s="1521"/>
      <c r="C336" s="1521"/>
      <c r="D336" s="1699"/>
      <c r="E336" s="1521"/>
      <c r="F336" s="1700"/>
      <c r="G336" s="1760"/>
      <c r="H336" s="1521"/>
      <c r="I336" s="1521"/>
      <c r="J336" s="1527"/>
      <c r="K336" s="1527"/>
      <c r="L336" s="1527"/>
      <c r="M336" s="1527"/>
      <c r="N336" s="1527"/>
    </row>
    <row r="337" spans="2:22" ht="11.25" customHeight="1">
      <c r="B337" s="1521"/>
      <c r="C337" s="1521"/>
      <c r="D337" s="1699"/>
      <c r="E337" s="1521"/>
      <c r="F337" s="1700"/>
      <c r="G337" s="1760"/>
      <c r="H337" s="1521"/>
      <c r="I337" s="1521"/>
      <c r="J337" s="1527"/>
      <c r="K337" s="1527"/>
      <c r="L337" s="1527"/>
      <c r="M337" s="1527"/>
      <c r="N337" s="1527"/>
      <c r="S337" s="1769"/>
      <c r="U337" s="1767"/>
      <c r="V337" s="1768"/>
    </row>
    <row r="338" spans="2:22" ht="11.25" customHeight="1">
      <c r="B338" s="1521"/>
      <c r="C338" s="1521"/>
      <c r="D338" s="1699"/>
      <c r="E338" s="1521"/>
      <c r="F338" s="1700"/>
      <c r="G338" s="1760"/>
      <c r="H338" s="1521"/>
      <c r="I338" s="1521"/>
      <c r="J338" s="1527"/>
      <c r="K338" s="1527"/>
      <c r="L338" s="1527"/>
      <c r="M338" s="1527"/>
      <c r="N338" s="1527"/>
      <c r="S338" s="1770"/>
      <c r="U338" s="1771"/>
      <c r="V338" s="1768"/>
    </row>
    <row r="339" spans="2:22" ht="11.25" customHeight="1">
      <c r="B339" s="1521"/>
      <c r="C339" s="1521"/>
      <c r="D339" s="1699"/>
      <c r="E339" s="1521"/>
      <c r="F339" s="1700"/>
      <c r="G339" s="1760"/>
      <c r="H339" s="1521"/>
      <c r="I339" s="1521"/>
      <c r="J339" s="1527"/>
      <c r="K339" s="1527"/>
      <c r="L339" s="1527"/>
      <c r="M339" s="1527"/>
      <c r="N339" s="1527"/>
      <c r="S339" s="1769"/>
      <c r="U339" s="1767"/>
      <c r="V339" s="1768"/>
    </row>
    <row r="340" spans="2:19" ht="11.25" customHeight="1">
      <c r="B340" s="1521"/>
      <c r="C340" s="1521"/>
      <c r="D340" s="1699"/>
      <c r="E340" s="1521"/>
      <c r="F340" s="1700"/>
      <c r="G340" s="1760"/>
      <c r="H340" s="1521"/>
      <c r="I340" s="1521"/>
      <c r="J340" s="1527"/>
      <c r="K340" s="1527"/>
      <c r="L340" s="1527"/>
      <c r="M340" s="1527"/>
      <c r="N340" s="1527"/>
      <c r="S340" s="1523"/>
    </row>
    <row r="341" spans="2:22" ht="11.25" customHeight="1">
      <c r="B341" s="1521"/>
      <c r="C341" s="1521"/>
      <c r="D341" s="1699"/>
      <c r="E341" s="1521"/>
      <c r="F341" s="1700"/>
      <c r="G341" s="1760"/>
      <c r="H341" s="1521"/>
      <c r="I341" s="1521"/>
      <c r="J341" s="1527"/>
      <c r="K341" s="1527"/>
      <c r="L341" s="1527"/>
      <c r="M341" s="1527"/>
      <c r="N341" s="1527"/>
      <c r="S341" s="1772"/>
      <c r="U341" s="1773"/>
      <c r="V341" s="1774"/>
    </row>
    <row r="342" spans="2:22" ht="11.25" customHeight="1">
      <c r="B342" s="1521"/>
      <c r="C342" s="1521"/>
      <c r="D342" s="1699"/>
      <c r="E342" s="1521"/>
      <c r="F342" s="1700"/>
      <c r="G342" s="1760"/>
      <c r="H342" s="1521"/>
      <c r="I342" s="1521"/>
      <c r="J342" s="1527"/>
      <c r="K342" s="1527"/>
      <c r="L342" s="1527"/>
      <c r="M342" s="1527"/>
      <c r="N342" s="1527"/>
      <c r="S342" s="1770"/>
      <c r="U342" s="1757"/>
      <c r="V342" s="1768"/>
    </row>
    <row r="343" spans="2:22" ht="11.25" customHeight="1">
      <c r="B343" s="1521"/>
      <c r="C343" s="1521"/>
      <c r="D343" s="1699"/>
      <c r="E343" s="1521"/>
      <c r="F343" s="1700"/>
      <c r="G343" s="1760"/>
      <c r="H343" s="1521"/>
      <c r="I343" s="1521"/>
      <c r="J343" s="1527"/>
      <c r="K343" s="1527"/>
      <c r="L343" s="1527"/>
      <c r="M343" s="1527"/>
      <c r="N343" s="1527"/>
      <c r="S343" s="1770"/>
      <c r="U343" s="1771"/>
      <c r="V343" s="1768"/>
    </row>
    <row r="344" spans="2:22" ht="11.25" customHeight="1">
      <c r="B344" s="1521"/>
      <c r="C344" s="1521"/>
      <c r="D344" s="1699"/>
      <c r="E344" s="1521"/>
      <c r="F344" s="1700"/>
      <c r="G344" s="1760"/>
      <c r="H344" s="1521"/>
      <c r="I344" s="1521"/>
      <c r="J344" s="1527"/>
      <c r="K344" s="1527"/>
      <c r="L344" s="1527"/>
      <c r="M344" s="1527"/>
      <c r="N344" s="1527"/>
      <c r="S344" s="1769"/>
      <c r="U344" s="1767"/>
      <c r="V344" s="1768"/>
    </row>
    <row r="345" spans="2:22" ht="11.25" customHeight="1">
      <c r="B345" s="1521"/>
      <c r="C345" s="1521"/>
      <c r="D345" s="1699"/>
      <c r="E345" s="1521"/>
      <c r="F345" s="1700"/>
      <c r="G345" s="1760"/>
      <c r="H345" s="1521"/>
      <c r="I345" s="1521"/>
      <c r="J345" s="1527"/>
      <c r="K345" s="1527"/>
      <c r="L345" s="1527"/>
      <c r="M345" s="1527"/>
      <c r="N345" s="1527"/>
      <c r="S345" s="1770"/>
      <c r="U345" s="1771"/>
      <c r="V345" s="1768"/>
    </row>
    <row r="346" spans="2:22" ht="11.25" customHeight="1">
      <c r="B346" s="1521"/>
      <c r="C346" s="1521"/>
      <c r="D346" s="1699"/>
      <c r="E346" s="1521"/>
      <c r="F346" s="1700"/>
      <c r="G346" s="1760"/>
      <c r="H346" s="1521"/>
      <c r="I346" s="1521"/>
      <c r="J346" s="1527"/>
      <c r="K346" s="1527"/>
      <c r="L346" s="1527"/>
      <c r="M346" s="1527"/>
      <c r="N346" s="1527"/>
      <c r="S346" s="1770"/>
      <c r="U346" s="1771"/>
      <c r="V346" s="1768"/>
    </row>
    <row r="347" spans="2:19" ht="11.25" customHeight="1">
      <c r="B347" s="1521"/>
      <c r="C347" s="1521"/>
      <c r="D347" s="1699"/>
      <c r="E347" s="1521"/>
      <c r="F347" s="1700"/>
      <c r="G347" s="1760"/>
      <c r="H347" s="1521"/>
      <c r="I347" s="1521"/>
      <c r="J347" s="1527"/>
      <c r="K347" s="1527"/>
      <c r="L347" s="1527"/>
      <c r="M347" s="1527"/>
      <c r="N347" s="1527"/>
      <c r="S347" s="1523"/>
    </row>
    <row r="348" spans="2:21" ht="11.25" customHeight="1">
      <c r="B348" s="1521"/>
      <c r="C348" s="1521"/>
      <c r="D348" s="1699"/>
      <c r="E348" s="1521"/>
      <c r="F348" s="1700"/>
      <c r="G348" s="1760"/>
      <c r="H348" s="1521"/>
      <c r="I348" s="1521"/>
      <c r="J348" s="1527"/>
      <c r="K348" s="1527"/>
      <c r="L348" s="1527"/>
      <c r="M348" s="1527"/>
      <c r="N348" s="1527"/>
      <c r="S348" s="1523"/>
      <c r="U348" s="1757"/>
    </row>
    <row r="349" spans="2:22" ht="11.25" customHeight="1">
      <c r="B349" s="1521"/>
      <c r="C349" s="1521"/>
      <c r="D349" s="1699"/>
      <c r="E349" s="1521"/>
      <c r="F349" s="1700"/>
      <c r="G349" s="1760"/>
      <c r="H349" s="1521"/>
      <c r="I349" s="1521"/>
      <c r="J349" s="1527"/>
      <c r="K349" s="1527"/>
      <c r="L349" s="1527"/>
      <c r="M349" s="1527"/>
      <c r="N349" s="1527"/>
      <c r="S349" s="1770"/>
      <c r="U349" s="1775"/>
      <c r="V349" s="1768"/>
    </row>
    <row r="350" spans="2:22" ht="11.25" customHeight="1">
      <c r="B350" s="1521"/>
      <c r="C350" s="1521"/>
      <c r="D350" s="1699"/>
      <c r="E350" s="1521"/>
      <c r="F350" s="1700"/>
      <c r="G350" s="1760"/>
      <c r="H350" s="1521"/>
      <c r="I350" s="1521"/>
      <c r="J350" s="1527"/>
      <c r="K350" s="1527"/>
      <c r="L350" s="1527"/>
      <c r="M350" s="1527"/>
      <c r="N350" s="1527"/>
      <c r="S350" s="1770"/>
      <c r="U350" s="1771"/>
      <c r="V350" s="1768"/>
    </row>
    <row r="351" spans="2:22" ht="11.25" customHeight="1">
      <c r="B351" s="1521"/>
      <c r="C351" s="1521"/>
      <c r="D351" s="1699"/>
      <c r="E351" s="1521"/>
      <c r="F351" s="1700"/>
      <c r="G351" s="1760"/>
      <c r="H351" s="1521"/>
      <c r="I351" s="1521"/>
      <c r="J351" s="1527"/>
      <c r="K351" s="1527"/>
      <c r="L351" s="1527"/>
      <c r="M351" s="1527"/>
      <c r="N351" s="1527"/>
      <c r="S351" s="1770"/>
      <c r="U351" s="1771"/>
      <c r="V351" s="1768"/>
    </row>
    <row r="352" spans="2:22" ht="11.25" customHeight="1">
      <c r="B352" s="1521"/>
      <c r="C352" s="1521"/>
      <c r="D352" s="1699"/>
      <c r="E352" s="1521"/>
      <c r="F352" s="1700"/>
      <c r="G352" s="1760"/>
      <c r="H352" s="1521"/>
      <c r="I352" s="1521"/>
      <c r="J352" s="1527"/>
      <c r="K352" s="1527"/>
      <c r="L352" s="1527"/>
      <c r="M352" s="1527"/>
      <c r="N352" s="1527"/>
      <c r="S352" s="1769"/>
      <c r="U352" s="1767"/>
      <c r="V352" s="1768"/>
    </row>
    <row r="353" spans="2:22" ht="11.25" customHeight="1">
      <c r="B353" s="1521"/>
      <c r="C353" s="1521"/>
      <c r="D353" s="1699"/>
      <c r="E353" s="1521"/>
      <c r="F353" s="1700"/>
      <c r="G353" s="1760"/>
      <c r="H353" s="1521"/>
      <c r="I353" s="1521"/>
      <c r="J353" s="1527"/>
      <c r="K353" s="1527"/>
      <c r="L353" s="1527"/>
      <c r="M353" s="1527"/>
      <c r="N353" s="1527"/>
      <c r="S353" s="1770"/>
      <c r="U353" s="1771"/>
      <c r="V353" s="1768"/>
    </row>
    <row r="354" spans="2:22" ht="11.25" customHeight="1">
      <c r="B354" s="1521"/>
      <c r="C354" s="1521"/>
      <c r="D354" s="1699"/>
      <c r="E354" s="1521"/>
      <c r="F354" s="1700"/>
      <c r="G354" s="1760"/>
      <c r="H354" s="1521"/>
      <c r="I354" s="1521"/>
      <c r="J354" s="1527"/>
      <c r="K354" s="1527"/>
      <c r="L354" s="1527"/>
      <c r="M354" s="1527"/>
      <c r="N354" s="1527"/>
      <c r="S354" s="1769"/>
      <c r="U354" s="1767"/>
      <c r="V354" s="1768"/>
    </row>
    <row r="355" spans="2:19" ht="11.25" customHeight="1">
      <c r="B355" s="1521"/>
      <c r="C355" s="1521"/>
      <c r="D355" s="1699"/>
      <c r="E355" s="1521"/>
      <c r="F355" s="1700"/>
      <c r="G355" s="1760"/>
      <c r="H355" s="1521"/>
      <c r="I355" s="1521"/>
      <c r="J355" s="1527"/>
      <c r="K355" s="1527"/>
      <c r="L355" s="1527"/>
      <c r="M355" s="1527"/>
      <c r="N355" s="1527"/>
      <c r="S355" s="1523"/>
    </row>
    <row r="356" spans="2:22" ht="11.25" customHeight="1">
      <c r="B356" s="1521"/>
      <c r="C356" s="1521"/>
      <c r="D356" s="1699"/>
      <c r="E356" s="1521"/>
      <c r="F356" s="1700"/>
      <c r="G356" s="1760"/>
      <c r="H356" s="1521"/>
      <c r="I356" s="1521"/>
      <c r="J356" s="1527"/>
      <c r="K356" s="1527"/>
      <c r="L356" s="1527"/>
      <c r="M356" s="1527"/>
      <c r="N356" s="1527"/>
      <c r="S356" s="1770"/>
      <c r="U356" s="1771"/>
      <c r="V356" s="1768"/>
    </row>
    <row r="357" spans="2:22" ht="11.25" customHeight="1">
      <c r="B357" s="1521"/>
      <c r="C357" s="1521"/>
      <c r="D357" s="1699"/>
      <c r="E357" s="1521"/>
      <c r="F357" s="1700"/>
      <c r="G357" s="1760"/>
      <c r="H357" s="1521"/>
      <c r="I357" s="1521"/>
      <c r="J357" s="1527"/>
      <c r="K357" s="1527"/>
      <c r="L357" s="1527"/>
      <c r="M357" s="1527"/>
      <c r="N357" s="1527"/>
      <c r="S357" s="1769"/>
      <c r="U357" s="1767"/>
      <c r="V357" s="1768"/>
    </row>
    <row r="358" spans="2:22" ht="11.25" customHeight="1">
      <c r="B358" s="1521"/>
      <c r="C358" s="1521"/>
      <c r="D358" s="1699"/>
      <c r="E358" s="1521"/>
      <c r="F358" s="1700"/>
      <c r="G358" s="1760"/>
      <c r="H358" s="1521"/>
      <c r="I358" s="1521"/>
      <c r="J358" s="1527"/>
      <c r="K358" s="1527"/>
      <c r="L358" s="1527"/>
      <c r="M358" s="1527"/>
      <c r="N358" s="1527"/>
      <c r="S358" s="1769"/>
      <c r="U358" s="1767"/>
      <c r="V358" s="1768"/>
    </row>
    <row r="359" spans="2:22" ht="11.25" customHeight="1">
      <c r="B359" s="1521"/>
      <c r="C359" s="1521"/>
      <c r="D359" s="1699"/>
      <c r="E359" s="1521"/>
      <c r="F359" s="1700"/>
      <c r="G359" s="1760"/>
      <c r="H359" s="1521"/>
      <c r="I359" s="1521"/>
      <c r="J359" s="1527"/>
      <c r="K359" s="1527"/>
      <c r="L359" s="1527"/>
      <c r="M359" s="1527"/>
      <c r="N359" s="1527"/>
      <c r="S359" s="1770"/>
      <c r="U359" s="1771"/>
      <c r="V359" s="1768"/>
    </row>
    <row r="360" spans="2:19" ht="11.25" customHeight="1">
      <c r="B360" s="1521"/>
      <c r="C360" s="1521"/>
      <c r="D360" s="1699"/>
      <c r="E360" s="1521"/>
      <c r="F360" s="1700"/>
      <c r="G360" s="1760"/>
      <c r="H360" s="1521"/>
      <c r="I360" s="1521"/>
      <c r="J360" s="1527"/>
      <c r="K360" s="1527"/>
      <c r="L360" s="1527"/>
      <c r="M360" s="1527"/>
      <c r="N360" s="1527"/>
      <c r="S360" s="1523"/>
    </row>
    <row r="361" spans="2:19" ht="11.25" customHeight="1">
      <c r="B361" s="1521"/>
      <c r="C361" s="1521"/>
      <c r="D361" s="1699"/>
      <c r="E361" s="1521"/>
      <c r="F361" s="1700"/>
      <c r="G361" s="1760"/>
      <c r="H361" s="1521"/>
      <c r="I361" s="1521"/>
      <c r="J361" s="1527"/>
      <c r="K361" s="1527"/>
      <c r="L361" s="1527"/>
      <c r="M361" s="1527"/>
      <c r="N361" s="1527"/>
      <c r="S361" s="1523"/>
    </row>
    <row r="362" spans="2:22" ht="11.25" customHeight="1">
      <c r="B362" s="1521"/>
      <c r="C362" s="1521"/>
      <c r="D362" s="1699"/>
      <c r="E362" s="1521"/>
      <c r="F362" s="1700"/>
      <c r="G362" s="1760"/>
      <c r="H362" s="1521"/>
      <c r="I362" s="1521"/>
      <c r="J362" s="1527"/>
      <c r="K362" s="1527"/>
      <c r="L362" s="1527"/>
      <c r="M362" s="1527"/>
      <c r="N362" s="1527"/>
      <c r="S362" s="1770"/>
      <c r="U362" s="1771"/>
      <c r="V362" s="1768"/>
    </row>
    <row r="363" spans="2:22" ht="11.25" customHeight="1">
      <c r="B363" s="1521"/>
      <c r="C363" s="1521"/>
      <c r="D363" s="1699"/>
      <c r="E363" s="1521"/>
      <c r="F363" s="1700"/>
      <c r="G363" s="1760"/>
      <c r="H363" s="1521"/>
      <c r="I363" s="1521"/>
      <c r="J363" s="1527"/>
      <c r="K363" s="1527"/>
      <c r="L363" s="1527"/>
      <c r="M363" s="1527"/>
      <c r="N363" s="1527"/>
      <c r="S363" s="1770"/>
      <c r="U363" s="1771"/>
      <c r="V363" s="1768"/>
    </row>
    <row r="364" spans="2:22" ht="11.25" customHeight="1">
      <c r="B364" s="1521"/>
      <c r="C364" s="1521"/>
      <c r="D364" s="1699"/>
      <c r="E364" s="1521"/>
      <c r="F364" s="1700"/>
      <c r="G364" s="1760"/>
      <c r="H364" s="1521"/>
      <c r="I364" s="1521"/>
      <c r="J364" s="1527"/>
      <c r="K364" s="1527"/>
      <c r="L364" s="1527"/>
      <c r="M364" s="1527"/>
      <c r="N364" s="1527"/>
      <c r="S364" s="1770"/>
      <c r="U364" s="1771"/>
      <c r="V364" s="1768"/>
    </row>
    <row r="365" spans="2:21" ht="11.25" customHeight="1">
      <c r="B365" s="1521"/>
      <c r="C365" s="1521"/>
      <c r="D365" s="1699"/>
      <c r="E365" s="1521"/>
      <c r="F365" s="1700"/>
      <c r="G365" s="1760"/>
      <c r="H365" s="1521"/>
      <c r="I365" s="1521"/>
      <c r="J365" s="1527"/>
      <c r="K365" s="1527"/>
      <c r="L365" s="1527"/>
      <c r="M365" s="1527"/>
      <c r="N365" s="1527"/>
      <c r="R365" s="1776"/>
      <c r="S365" s="1523"/>
      <c r="U365" s="1757"/>
    </row>
    <row r="366" spans="2:22" ht="11.25" customHeight="1">
      <c r="B366" s="1521"/>
      <c r="C366" s="1521"/>
      <c r="D366" s="1699"/>
      <c r="E366" s="1521"/>
      <c r="F366" s="1700"/>
      <c r="G366" s="1760"/>
      <c r="H366" s="1521"/>
      <c r="I366" s="1521"/>
      <c r="J366" s="1527"/>
      <c r="K366" s="1527"/>
      <c r="L366" s="1527"/>
      <c r="M366" s="1527"/>
      <c r="N366" s="1527"/>
      <c r="S366" s="1770"/>
      <c r="U366" s="1757"/>
      <c r="V366" s="1768"/>
    </row>
    <row r="367" spans="2:22" ht="11.25" customHeight="1">
      <c r="B367" s="1521"/>
      <c r="C367" s="1521"/>
      <c r="D367" s="1699"/>
      <c r="E367" s="1521"/>
      <c r="F367" s="1700"/>
      <c r="G367" s="1760"/>
      <c r="H367" s="1521"/>
      <c r="I367" s="1521"/>
      <c r="J367" s="1527"/>
      <c r="K367" s="1527"/>
      <c r="L367" s="1527"/>
      <c r="M367" s="1527"/>
      <c r="N367" s="1527"/>
      <c r="S367" s="1770"/>
      <c r="U367" s="1771"/>
      <c r="V367" s="1768"/>
    </row>
    <row r="368" spans="2:22" ht="11.25" customHeight="1">
      <c r="B368" s="1521"/>
      <c r="C368" s="1521"/>
      <c r="D368" s="1699"/>
      <c r="E368" s="1521"/>
      <c r="F368" s="1700"/>
      <c r="G368" s="1760"/>
      <c r="H368" s="1521"/>
      <c r="I368" s="1521"/>
      <c r="J368" s="1527"/>
      <c r="K368" s="1527"/>
      <c r="L368" s="1527"/>
      <c r="M368" s="1527"/>
      <c r="N368" s="1527"/>
      <c r="S368" s="1769"/>
      <c r="U368" s="1767"/>
      <c r="V368" s="1768"/>
    </row>
    <row r="369" spans="2:21" ht="11.25" customHeight="1">
      <c r="B369" s="1521"/>
      <c r="C369" s="1521"/>
      <c r="D369" s="1699"/>
      <c r="E369" s="1521"/>
      <c r="F369" s="1700"/>
      <c r="G369" s="1760"/>
      <c r="H369" s="1521"/>
      <c r="I369" s="1521"/>
      <c r="J369" s="1527"/>
      <c r="K369" s="1527"/>
      <c r="L369" s="1527"/>
      <c r="M369" s="1527"/>
      <c r="N369" s="1527"/>
      <c r="S369" s="1523"/>
      <c r="U369" s="1757"/>
    </row>
    <row r="370" spans="2:22" ht="11.25" customHeight="1">
      <c r="B370" s="1521"/>
      <c r="C370" s="1521"/>
      <c r="D370" s="1699"/>
      <c r="E370" s="1521"/>
      <c r="F370" s="1700"/>
      <c r="G370" s="1760"/>
      <c r="H370" s="1521"/>
      <c r="I370" s="1521"/>
      <c r="J370" s="1527"/>
      <c r="K370" s="1527"/>
      <c r="L370" s="1527"/>
      <c r="M370" s="1527"/>
      <c r="N370" s="1527"/>
      <c r="S370" s="1770"/>
      <c r="U370" s="1771"/>
      <c r="V370" s="1768"/>
    </row>
    <row r="371" spans="2:19" ht="11.25" customHeight="1">
      <c r="B371" s="1521"/>
      <c r="C371" s="1521"/>
      <c r="D371" s="1699"/>
      <c r="E371" s="1521"/>
      <c r="F371" s="1700"/>
      <c r="G371" s="1760"/>
      <c r="H371" s="1521"/>
      <c r="I371" s="1521"/>
      <c r="J371" s="1527"/>
      <c r="K371" s="1527"/>
      <c r="L371" s="1527"/>
      <c r="M371" s="1527"/>
      <c r="N371" s="1527"/>
      <c r="S371" s="1523"/>
    </row>
    <row r="372" spans="2:22" ht="11.25" customHeight="1">
      <c r="B372" s="1521"/>
      <c r="C372" s="1521"/>
      <c r="D372" s="1699"/>
      <c r="E372" s="1521"/>
      <c r="F372" s="1700"/>
      <c r="G372" s="1760"/>
      <c r="H372" s="1521"/>
      <c r="I372" s="1521"/>
      <c r="J372" s="1527"/>
      <c r="K372" s="1527"/>
      <c r="L372" s="1527"/>
      <c r="M372" s="1527"/>
      <c r="N372" s="1527"/>
      <c r="S372" s="1770"/>
      <c r="U372" s="1771"/>
      <c r="V372" s="1768"/>
    </row>
    <row r="373" spans="2:22" ht="11.25" customHeight="1">
      <c r="B373" s="1521"/>
      <c r="C373" s="1521"/>
      <c r="D373" s="1699"/>
      <c r="E373" s="1521"/>
      <c r="F373" s="1700"/>
      <c r="G373" s="1760"/>
      <c r="H373" s="1521"/>
      <c r="I373" s="1521"/>
      <c r="J373" s="1527"/>
      <c r="K373" s="1527"/>
      <c r="L373" s="1527"/>
      <c r="M373" s="1527"/>
      <c r="N373" s="1527"/>
      <c r="S373" s="1769"/>
      <c r="U373" s="1767"/>
      <c r="V373" s="1768"/>
    </row>
    <row r="374" spans="2:22" ht="11.25" customHeight="1">
      <c r="B374" s="1521"/>
      <c r="C374" s="1521"/>
      <c r="D374" s="1699"/>
      <c r="E374" s="1521"/>
      <c r="F374" s="1700"/>
      <c r="G374" s="1760"/>
      <c r="H374" s="1521"/>
      <c r="I374" s="1521"/>
      <c r="J374" s="1527"/>
      <c r="K374" s="1527"/>
      <c r="L374" s="1527"/>
      <c r="M374" s="1527"/>
      <c r="N374" s="1527"/>
      <c r="S374" s="1770"/>
      <c r="U374" s="1771"/>
      <c r="V374" s="1768"/>
    </row>
    <row r="375" spans="2:22" ht="11.25" customHeight="1">
      <c r="B375" s="1521"/>
      <c r="C375" s="1521"/>
      <c r="D375" s="1699"/>
      <c r="E375" s="1521"/>
      <c r="F375" s="1700"/>
      <c r="G375" s="1760"/>
      <c r="H375" s="1521"/>
      <c r="I375" s="1521"/>
      <c r="J375" s="1527"/>
      <c r="K375" s="1527"/>
      <c r="L375" s="1527"/>
      <c r="M375" s="1527"/>
      <c r="N375" s="1527"/>
      <c r="S375" s="1769"/>
      <c r="U375" s="1767"/>
      <c r="V375" s="1768"/>
    </row>
    <row r="376" spans="2:21" ht="11.25" customHeight="1">
      <c r="B376" s="1521"/>
      <c r="C376" s="1521"/>
      <c r="D376" s="1699"/>
      <c r="E376" s="1521"/>
      <c r="F376" s="1700"/>
      <c r="G376" s="1760"/>
      <c r="H376" s="1521"/>
      <c r="I376" s="1521"/>
      <c r="J376" s="1527"/>
      <c r="K376" s="1527"/>
      <c r="L376" s="1527"/>
      <c r="M376" s="1527"/>
      <c r="N376" s="1527"/>
      <c r="R376" s="1777"/>
      <c r="S376" s="1523"/>
      <c r="U376" s="1778"/>
    </row>
    <row r="377" spans="2:21" ht="11.25" customHeight="1">
      <c r="B377" s="1521"/>
      <c r="C377" s="1521"/>
      <c r="D377" s="1699"/>
      <c r="E377" s="1521"/>
      <c r="F377" s="1700"/>
      <c r="G377" s="1760"/>
      <c r="H377" s="1521"/>
      <c r="I377" s="1521"/>
      <c r="J377" s="1527"/>
      <c r="K377" s="1527"/>
      <c r="L377" s="1527"/>
      <c r="M377" s="1527"/>
      <c r="N377" s="1527"/>
      <c r="R377" s="1777"/>
      <c r="S377" s="1523"/>
      <c r="U377" s="1778"/>
    </row>
    <row r="378" spans="2:22" ht="11.25" customHeight="1">
      <c r="B378" s="1521"/>
      <c r="C378" s="1521"/>
      <c r="D378" s="1699"/>
      <c r="E378" s="1521"/>
      <c r="F378" s="1700"/>
      <c r="G378" s="1760"/>
      <c r="H378" s="1521"/>
      <c r="I378" s="1521"/>
      <c r="J378" s="1527"/>
      <c r="K378" s="1527"/>
      <c r="L378" s="1527"/>
      <c r="M378" s="1527"/>
      <c r="N378" s="1527"/>
      <c r="S378" s="1770"/>
      <c r="U378" s="1771"/>
      <c r="V378" s="1768"/>
    </row>
    <row r="379" spans="2:22" ht="11.25" customHeight="1">
      <c r="B379" s="1521"/>
      <c r="C379" s="1521"/>
      <c r="D379" s="1699"/>
      <c r="E379" s="1521"/>
      <c r="F379" s="1700"/>
      <c r="G379" s="1760"/>
      <c r="H379" s="1521"/>
      <c r="I379" s="1521"/>
      <c r="J379" s="1527"/>
      <c r="K379" s="1527"/>
      <c r="L379" s="1527"/>
      <c r="M379" s="1527"/>
      <c r="N379" s="1527"/>
      <c r="S379" s="1770"/>
      <c r="U379" s="1771"/>
      <c r="V379" s="1768"/>
    </row>
    <row r="380" spans="2:22" ht="11.25" customHeight="1">
      <c r="B380" s="1521"/>
      <c r="C380" s="1521"/>
      <c r="D380" s="1699"/>
      <c r="E380" s="1521"/>
      <c r="F380" s="1700"/>
      <c r="G380" s="1760"/>
      <c r="H380" s="1521"/>
      <c r="I380" s="1521"/>
      <c r="J380" s="1527"/>
      <c r="K380" s="1527"/>
      <c r="L380" s="1527"/>
      <c r="M380" s="1527"/>
      <c r="N380" s="1527"/>
      <c r="S380" s="1769"/>
      <c r="U380" s="1767"/>
      <c r="V380" s="1768"/>
    </row>
    <row r="381" spans="2:19" ht="11.25" customHeight="1">
      <c r="B381" s="1521"/>
      <c r="C381" s="1521"/>
      <c r="D381" s="1699"/>
      <c r="E381" s="1521"/>
      <c r="F381" s="1700"/>
      <c r="G381" s="1760"/>
      <c r="H381" s="1521"/>
      <c r="I381" s="1521"/>
      <c r="J381" s="1527"/>
      <c r="K381" s="1527"/>
      <c r="L381" s="1527"/>
      <c r="M381" s="1527"/>
      <c r="N381" s="1527"/>
      <c r="S381" s="1523"/>
    </row>
    <row r="382" spans="2:22" ht="11.25" customHeight="1">
      <c r="B382" s="1521"/>
      <c r="C382" s="1521"/>
      <c r="D382" s="1699"/>
      <c r="E382" s="1521"/>
      <c r="F382" s="1700"/>
      <c r="G382" s="1760"/>
      <c r="H382" s="1521"/>
      <c r="I382" s="1521"/>
      <c r="J382" s="1527"/>
      <c r="K382" s="1527"/>
      <c r="L382" s="1527"/>
      <c r="M382" s="1527"/>
      <c r="N382" s="1527"/>
      <c r="S382" s="1769"/>
      <c r="U382" s="1767"/>
      <c r="V382" s="1768"/>
    </row>
    <row r="383" spans="2:22" ht="11.25" customHeight="1">
      <c r="B383" s="1521"/>
      <c r="C383" s="1521"/>
      <c r="D383" s="1699"/>
      <c r="E383" s="1521"/>
      <c r="F383" s="1700"/>
      <c r="G383" s="1760"/>
      <c r="H383" s="1521"/>
      <c r="I383" s="1521"/>
      <c r="J383" s="1527"/>
      <c r="K383" s="1527"/>
      <c r="L383" s="1527"/>
      <c r="M383" s="1527"/>
      <c r="N383" s="1527"/>
      <c r="S383" s="1769"/>
      <c r="U383" s="1767"/>
      <c r="V383" s="1768"/>
    </row>
    <row r="384" spans="2:22" ht="11.25" customHeight="1">
      <c r="B384" s="1521"/>
      <c r="C384" s="1521"/>
      <c r="D384" s="1699"/>
      <c r="E384" s="1521"/>
      <c r="F384" s="1700"/>
      <c r="G384" s="1760"/>
      <c r="H384" s="1521"/>
      <c r="I384" s="1521"/>
      <c r="J384" s="1527"/>
      <c r="K384" s="1527"/>
      <c r="L384" s="1527"/>
      <c r="M384" s="1527"/>
      <c r="N384" s="1527"/>
      <c r="S384" s="1769"/>
      <c r="U384" s="1767"/>
      <c r="V384" s="1768"/>
    </row>
    <row r="385" spans="2:22" ht="11.25" customHeight="1">
      <c r="B385" s="1521"/>
      <c r="C385" s="1521"/>
      <c r="D385" s="1699"/>
      <c r="E385" s="1521"/>
      <c r="F385" s="1700"/>
      <c r="G385" s="1760"/>
      <c r="H385" s="1521"/>
      <c r="I385" s="1521"/>
      <c r="J385" s="1527"/>
      <c r="K385" s="1527"/>
      <c r="L385" s="1527"/>
      <c r="M385" s="1527"/>
      <c r="N385" s="1527"/>
      <c r="S385" s="1769"/>
      <c r="U385" s="1767"/>
      <c r="V385" s="1768"/>
    </row>
    <row r="386" spans="2:22" ht="11.25" customHeight="1">
      <c r="B386" s="1521"/>
      <c r="C386" s="1521"/>
      <c r="D386" s="1699"/>
      <c r="E386" s="1521"/>
      <c r="F386" s="1700"/>
      <c r="G386" s="1760"/>
      <c r="H386" s="1521"/>
      <c r="I386" s="1521"/>
      <c r="J386" s="1527"/>
      <c r="K386" s="1527"/>
      <c r="L386" s="1527"/>
      <c r="M386" s="1527"/>
      <c r="N386" s="1527"/>
      <c r="S386" s="1769"/>
      <c r="U386" s="1767"/>
      <c r="V386" s="1768"/>
    </row>
    <row r="387" spans="2:22" ht="11.25" customHeight="1">
      <c r="B387" s="1521"/>
      <c r="C387" s="1521"/>
      <c r="D387" s="1699"/>
      <c r="E387" s="1521"/>
      <c r="F387" s="1700"/>
      <c r="G387" s="1760"/>
      <c r="H387" s="1521"/>
      <c r="I387" s="1521"/>
      <c r="J387" s="1527"/>
      <c r="K387" s="1527"/>
      <c r="L387" s="1527"/>
      <c r="M387" s="1527"/>
      <c r="N387" s="1527"/>
      <c r="S387" s="1769"/>
      <c r="U387" s="1767"/>
      <c r="V387" s="1768"/>
    </row>
    <row r="388" spans="2:22" ht="11.25" customHeight="1">
      <c r="B388" s="1521"/>
      <c r="C388" s="1521"/>
      <c r="D388" s="1699"/>
      <c r="E388" s="1521"/>
      <c r="F388" s="1700"/>
      <c r="G388" s="1760"/>
      <c r="H388" s="1521"/>
      <c r="I388" s="1521"/>
      <c r="J388" s="1527"/>
      <c r="K388" s="1527"/>
      <c r="L388" s="1527"/>
      <c r="M388" s="1527"/>
      <c r="N388" s="1527"/>
      <c r="S388" s="1769"/>
      <c r="U388" s="1767"/>
      <c r="V388" s="1768"/>
    </row>
    <row r="389" spans="2:22" ht="11.25" customHeight="1">
      <c r="B389" s="1521"/>
      <c r="C389" s="1521"/>
      <c r="D389" s="1699"/>
      <c r="E389" s="1521"/>
      <c r="F389" s="1700"/>
      <c r="G389" s="1760"/>
      <c r="H389" s="1521"/>
      <c r="I389" s="1521"/>
      <c r="J389" s="1527"/>
      <c r="K389" s="1527"/>
      <c r="L389" s="1527"/>
      <c r="M389" s="1527"/>
      <c r="N389" s="1527"/>
      <c r="Q389" s="1522"/>
      <c r="S389" s="1769"/>
      <c r="U389" s="1767"/>
      <c r="V389" s="1768"/>
    </row>
    <row r="390" spans="2:22" ht="17.25" customHeight="1">
      <c r="B390" s="1521"/>
      <c r="C390" s="1521"/>
      <c r="D390" s="1699"/>
      <c r="E390" s="1521"/>
      <c r="F390" s="1700"/>
      <c r="G390" s="1760"/>
      <c r="H390" s="1521"/>
      <c r="I390" s="1521"/>
      <c r="J390" s="1527"/>
      <c r="K390" s="1527"/>
      <c r="L390" s="1527"/>
      <c r="M390" s="1527"/>
      <c r="N390" s="1527"/>
      <c r="S390" s="1769"/>
      <c r="U390" s="1767"/>
      <c r="V390" s="1768"/>
    </row>
    <row r="391" spans="2:22" ht="13.5" customHeight="1">
      <c r="B391" s="1521"/>
      <c r="C391" s="1521"/>
      <c r="D391" s="1699"/>
      <c r="E391" s="1521"/>
      <c r="F391" s="1700"/>
      <c r="G391" s="1760"/>
      <c r="H391" s="1521"/>
      <c r="I391" s="1521"/>
      <c r="J391" s="1527"/>
      <c r="K391" s="1527"/>
      <c r="L391" s="1527"/>
      <c r="M391" s="1527"/>
      <c r="N391" s="1527"/>
      <c r="Q391" s="1522"/>
      <c r="S391" s="1769"/>
      <c r="U391" s="1767"/>
      <c r="V391" s="1768"/>
    </row>
    <row r="392" spans="2:22" ht="11.25" customHeight="1">
      <c r="B392" s="1521"/>
      <c r="C392" s="1521"/>
      <c r="D392" s="1699"/>
      <c r="E392" s="1521"/>
      <c r="F392" s="1700"/>
      <c r="G392" s="1760"/>
      <c r="H392" s="1521"/>
      <c r="I392" s="1521"/>
      <c r="J392" s="1527"/>
      <c r="K392" s="1527"/>
      <c r="L392" s="1527"/>
      <c r="M392" s="1527"/>
      <c r="N392" s="1527"/>
      <c r="R392" s="1779"/>
      <c r="S392" s="1769"/>
      <c r="U392" s="1767"/>
      <c r="V392" s="1768"/>
    </row>
    <row r="393" spans="2:22" ht="11.25" customHeight="1">
      <c r="B393" s="1521"/>
      <c r="C393" s="1521"/>
      <c r="D393" s="1699"/>
      <c r="E393" s="1521"/>
      <c r="F393" s="1700"/>
      <c r="G393" s="1760"/>
      <c r="H393" s="1521"/>
      <c r="I393" s="1521"/>
      <c r="J393" s="1527"/>
      <c r="K393" s="1527"/>
      <c r="L393" s="1527"/>
      <c r="M393" s="1527"/>
      <c r="N393" s="1527"/>
      <c r="R393" s="1779"/>
      <c r="S393" s="1769"/>
      <c r="U393" s="1767"/>
      <c r="V393" s="1768"/>
    </row>
    <row r="394" spans="2:22" ht="11.25" customHeight="1">
      <c r="B394" s="1521"/>
      <c r="C394" s="1521"/>
      <c r="D394" s="1699"/>
      <c r="E394" s="1521"/>
      <c r="F394" s="1700"/>
      <c r="G394" s="1760"/>
      <c r="H394" s="1521"/>
      <c r="I394" s="1521"/>
      <c r="J394" s="1527"/>
      <c r="K394" s="1527"/>
      <c r="L394" s="1527"/>
      <c r="M394" s="1527"/>
      <c r="N394" s="1527"/>
      <c r="R394" s="1779"/>
      <c r="S394" s="1769"/>
      <c r="U394" s="1767"/>
      <c r="V394" s="1768"/>
    </row>
    <row r="395" spans="2:22" ht="11.25" customHeight="1">
      <c r="B395" s="1521"/>
      <c r="C395" s="1521"/>
      <c r="D395" s="1699"/>
      <c r="E395" s="1521"/>
      <c r="F395" s="1700"/>
      <c r="G395" s="1760"/>
      <c r="H395" s="1521"/>
      <c r="I395" s="1521"/>
      <c r="J395" s="1527"/>
      <c r="K395" s="1527"/>
      <c r="L395" s="1527"/>
      <c r="M395" s="1527"/>
      <c r="N395" s="1527"/>
      <c r="S395" s="1769"/>
      <c r="U395" s="1767"/>
      <c r="V395" s="1768"/>
    </row>
    <row r="396" spans="2:22" ht="11.25" customHeight="1">
      <c r="B396" s="1521"/>
      <c r="C396" s="1521"/>
      <c r="D396" s="1699"/>
      <c r="E396" s="1521"/>
      <c r="F396" s="1700"/>
      <c r="G396" s="1760"/>
      <c r="H396" s="1521"/>
      <c r="I396" s="1521"/>
      <c r="J396" s="1527"/>
      <c r="K396" s="1527"/>
      <c r="L396" s="1527"/>
      <c r="M396" s="1527"/>
      <c r="N396" s="1527"/>
      <c r="S396" s="1769"/>
      <c r="U396" s="1767"/>
      <c r="V396" s="1768"/>
    </row>
    <row r="397" spans="2:22" ht="11.25" customHeight="1">
      <c r="B397" s="1521"/>
      <c r="C397" s="1521"/>
      <c r="D397" s="1699"/>
      <c r="E397" s="1521"/>
      <c r="F397" s="1700"/>
      <c r="G397" s="1760"/>
      <c r="H397" s="1521"/>
      <c r="I397" s="1521"/>
      <c r="J397" s="1527"/>
      <c r="K397" s="1527"/>
      <c r="L397" s="1527"/>
      <c r="M397" s="1527"/>
      <c r="N397" s="1527"/>
      <c r="S397" s="1769"/>
      <c r="U397" s="1767"/>
      <c r="V397" s="1768"/>
    </row>
    <row r="398" spans="2:22" ht="11.25" customHeight="1">
      <c r="B398" s="1521"/>
      <c r="C398" s="1521"/>
      <c r="D398" s="1699"/>
      <c r="E398" s="1521"/>
      <c r="F398" s="1700"/>
      <c r="G398" s="1760"/>
      <c r="H398" s="1521"/>
      <c r="I398" s="1521"/>
      <c r="J398" s="1527"/>
      <c r="K398" s="1527"/>
      <c r="L398" s="1527"/>
      <c r="M398" s="1527"/>
      <c r="N398" s="1527"/>
      <c r="S398" s="1769"/>
      <c r="U398" s="1767"/>
      <c r="V398" s="1768"/>
    </row>
    <row r="399" spans="2:22" ht="11.25" customHeight="1">
      <c r="B399" s="1731"/>
      <c r="C399" s="1757"/>
      <c r="D399" s="1758"/>
      <c r="E399" s="1757"/>
      <c r="F399" s="1759"/>
      <c r="G399" s="1757"/>
      <c r="H399" s="1758"/>
      <c r="I399" s="1758"/>
      <c r="J399" s="1535"/>
      <c r="K399" s="1535"/>
      <c r="L399" s="1535"/>
      <c r="M399" s="1535"/>
      <c r="N399" s="1535"/>
      <c r="O399" s="1536"/>
      <c r="P399" s="1536"/>
      <c r="Q399" s="1522"/>
      <c r="S399" s="1769"/>
      <c r="U399" s="1767"/>
      <c r="V399" s="1768"/>
    </row>
    <row r="400" spans="2:22" ht="21.75" customHeight="1">
      <c r="B400" s="1521"/>
      <c r="C400" s="1521"/>
      <c r="D400" s="1699"/>
      <c r="E400" s="1521"/>
      <c r="F400" s="1700"/>
      <c r="G400" s="1760"/>
      <c r="H400" s="1521"/>
      <c r="I400" s="1521"/>
      <c r="J400" s="1527"/>
      <c r="K400" s="1527"/>
      <c r="L400" s="1527"/>
      <c r="M400" s="1527"/>
      <c r="N400" s="1527"/>
      <c r="O400" s="1732"/>
      <c r="S400" s="1769"/>
      <c r="U400" s="1767"/>
      <c r="V400" s="1768"/>
    </row>
    <row r="401" spans="2:22" ht="13.5" customHeight="1">
      <c r="B401" s="1521"/>
      <c r="C401" s="1521"/>
      <c r="D401" s="1699"/>
      <c r="E401" s="1521"/>
      <c r="F401" s="1700"/>
      <c r="G401" s="1760"/>
      <c r="H401" s="1521"/>
      <c r="I401" s="1521"/>
      <c r="J401" s="1527"/>
      <c r="K401" s="1527"/>
      <c r="L401" s="1527"/>
      <c r="M401" s="1527"/>
      <c r="N401" s="1527"/>
      <c r="O401" s="1780"/>
      <c r="P401" s="1780"/>
      <c r="S401" s="1769"/>
      <c r="U401" s="1767"/>
      <c r="V401" s="1768"/>
    </row>
    <row r="402" spans="2:22" ht="11.25" customHeight="1">
      <c r="B402" s="1521"/>
      <c r="C402" s="1521"/>
      <c r="D402" s="1699"/>
      <c r="E402" s="1521"/>
      <c r="F402" s="1700"/>
      <c r="G402" s="1760"/>
      <c r="H402" s="1521"/>
      <c r="I402" s="1521"/>
      <c r="J402" s="1527"/>
      <c r="K402" s="1527"/>
      <c r="L402" s="1527"/>
      <c r="M402" s="1527"/>
      <c r="N402" s="1527"/>
      <c r="S402" s="1769"/>
      <c r="U402" s="1767"/>
      <c r="V402" s="1768"/>
    </row>
    <row r="403" spans="2:22" ht="11.25" customHeight="1">
      <c r="B403" s="1521"/>
      <c r="C403" s="1521"/>
      <c r="D403" s="1699"/>
      <c r="E403" s="1521"/>
      <c r="F403" s="1700"/>
      <c r="G403" s="1760"/>
      <c r="H403" s="1521"/>
      <c r="I403" s="1521"/>
      <c r="J403" s="1527"/>
      <c r="K403" s="1527"/>
      <c r="L403" s="1527"/>
      <c r="M403" s="1527"/>
      <c r="N403" s="1527"/>
      <c r="S403" s="1769"/>
      <c r="U403" s="1767"/>
      <c r="V403" s="1768"/>
    </row>
    <row r="404" spans="2:22" ht="11.25" customHeight="1">
      <c r="B404" s="1521"/>
      <c r="C404" s="1521"/>
      <c r="D404" s="1699"/>
      <c r="E404" s="1521"/>
      <c r="F404" s="1700"/>
      <c r="G404" s="1760"/>
      <c r="H404" s="1521"/>
      <c r="I404" s="1521"/>
      <c r="J404" s="1527"/>
      <c r="K404" s="1527"/>
      <c r="L404" s="1527"/>
      <c r="M404" s="1527"/>
      <c r="N404" s="1527"/>
      <c r="S404" s="1769"/>
      <c r="U404" s="1767"/>
      <c r="V404" s="1768"/>
    </row>
    <row r="405" spans="2:22" ht="11.25" customHeight="1">
      <c r="B405" s="1521"/>
      <c r="C405" s="1521"/>
      <c r="D405" s="1699"/>
      <c r="E405" s="1521"/>
      <c r="F405" s="1700"/>
      <c r="G405" s="1760"/>
      <c r="H405" s="1521"/>
      <c r="I405" s="1521"/>
      <c r="J405" s="1527"/>
      <c r="K405" s="1527"/>
      <c r="L405" s="1527"/>
      <c r="M405" s="1527"/>
      <c r="N405" s="1527"/>
      <c r="S405" s="1769"/>
      <c r="U405" s="1767"/>
      <c r="V405" s="1768"/>
    </row>
    <row r="406" spans="2:22" ht="11.25" customHeight="1">
      <c r="B406" s="1521"/>
      <c r="C406" s="1521"/>
      <c r="D406" s="1699"/>
      <c r="E406" s="1521"/>
      <c r="F406" s="1700"/>
      <c r="G406" s="1760"/>
      <c r="H406" s="1521"/>
      <c r="I406" s="1521"/>
      <c r="J406" s="1527"/>
      <c r="K406" s="1527"/>
      <c r="L406" s="1527"/>
      <c r="M406" s="1527"/>
      <c r="N406" s="1527"/>
      <c r="S406" s="1769"/>
      <c r="U406" s="1767"/>
      <c r="V406" s="1768"/>
    </row>
    <row r="407" spans="2:22" ht="11.25" customHeight="1">
      <c r="B407" s="1521"/>
      <c r="C407" s="1521"/>
      <c r="D407" s="1699"/>
      <c r="E407" s="1521"/>
      <c r="F407" s="1700"/>
      <c r="G407" s="1760"/>
      <c r="H407" s="1521"/>
      <c r="I407" s="1521"/>
      <c r="J407" s="1527"/>
      <c r="K407" s="1527"/>
      <c r="L407" s="1527"/>
      <c r="M407" s="1527"/>
      <c r="N407" s="1527"/>
      <c r="S407" s="1769"/>
      <c r="U407" s="1767"/>
      <c r="V407" s="1768"/>
    </row>
    <row r="408" spans="2:22" ht="11.25" customHeight="1">
      <c r="B408" s="1521"/>
      <c r="C408" s="1521"/>
      <c r="D408" s="1699"/>
      <c r="E408" s="1521"/>
      <c r="F408" s="1700"/>
      <c r="G408" s="1760"/>
      <c r="H408" s="1521"/>
      <c r="I408" s="1521"/>
      <c r="J408" s="1527"/>
      <c r="K408" s="1527"/>
      <c r="L408" s="1527"/>
      <c r="M408" s="1527"/>
      <c r="N408" s="1527"/>
      <c r="S408" s="1769"/>
      <c r="U408" s="1767"/>
      <c r="V408" s="1768"/>
    </row>
    <row r="409" spans="2:22" ht="11.25" customHeight="1">
      <c r="B409" s="1521"/>
      <c r="C409" s="1521"/>
      <c r="D409" s="1699"/>
      <c r="E409" s="1521"/>
      <c r="F409" s="1700"/>
      <c r="G409" s="1760"/>
      <c r="H409" s="1521"/>
      <c r="I409" s="1521"/>
      <c r="J409" s="1527"/>
      <c r="K409" s="1527"/>
      <c r="L409" s="1527"/>
      <c r="M409" s="1527"/>
      <c r="N409" s="1527"/>
      <c r="S409" s="1769"/>
      <c r="U409" s="1767"/>
      <c r="V409" s="1768"/>
    </row>
    <row r="410" spans="2:22" ht="11.25" customHeight="1">
      <c r="B410" s="1521"/>
      <c r="C410" s="1521"/>
      <c r="D410" s="1699"/>
      <c r="E410" s="1521"/>
      <c r="F410" s="1700"/>
      <c r="G410" s="1760"/>
      <c r="H410" s="1521"/>
      <c r="I410" s="1521"/>
      <c r="J410" s="1527"/>
      <c r="K410" s="1527"/>
      <c r="L410" s="1527"/>
      <c r="M410" s="1527"/>
      <c r="N410" s="1527"/>
      <c r="S410" s="1769"/>
      <c r="U410" s="1767"/>
      <c r="V410" s="1768"/>
    </row>
    <row r="411" spans="2:22" ht="11.25" customHeight="1">
      <c r="B411" s="1521"/>
      <c r="C411" s="1521"/>
      <c r="D411" s="1699"/>
      <c r="E411" s="1521"/>
      <c r="F411" s="1700"/>
      <c r="G411" s="1760"/>
      <c r="H411" s="1521"/>
      <c r="I411" s="1521"/>
      <c r="J411" s="1527"/>
      <c r="K411" s="1527"/>
      <c r="L411" s="1527"/>
      <c r="M411" s="1527"/>
      <c r="N411" s="1527"/>
      <c r="S411" s="1769"/>
      <c r="U411" s="1767"/>
      <c r="V411" s="1768"/>
    </row>
    <row r="412" spans="2:22" ht="11.25" customHeight="1">
      <c r="B412" s="1521"/>
      <c r="C412" s="1521"/>
      <c r="D412" s="1699"/>
      <c r="E412" s="1521"/>
      <c r="F412" s="1700"/>
      <c r="G412" s="1760"/>
      <c r="H412" s="1521"/>
      <c r="I412" s="1521"/>
      <c r="J412" s="1527"/>
      <c r="K412" s="1527"/>
      <c r="L412" s="1527"/>
      <c r="M412" s="1527"/>
      <c r="N412" s="1527"/>
      <c r="S412" s="1769"/>
      <c r="U412" s="1767"/>
      <c r="V412" s="1768"/>
    </row>
    <row r="413" spans="2:22" ht="11.25" customHeight="1">
      <c r="B413" s="1521"/>
      <c r="C413" s="1521"/>
      <c r="D413" s="1699"/>
      <c r="E413" s="1521"/>
      <c r="F413" s="1700"/>
      <c r="G413" s="1760"/>
      <c r="H413" s="1521"/>
      <c r="I413" s="1521"/>
      <c r="J413" s="1527"/>
      <c r="K413" s="1527"/>
      <c r="L413" s="1527"/>
      <c r="M413" s="1527"/>
      <c r="N413" s="1527"/>
      <c r="S413" s="1769"/>
      <c r="U413" s="1767"/>
      <c r="V413" s="1768"/>
    </row>
    <row r="414" spans="2:22" ht="11.25" customHeight="1">
      <c r="B414" s="1521"/>
      <c r="C414" s="1521"/>
      <c r="D414" s="1699"/>
      <c r="E414" s="1521"/>
      <c r="F414" s="1700"/>
      <c r="G414" s="1760"/>
      <c r="H414" s="1521"/>
      <c r="I414" s="1521"/>
      <c r="J414" s="1527"/>
      <c r="K414" s="1527"/>
      <c r="L414" s="1527"/>
      <c r="M414" s="1527"/>
      <c r="N414" s="1527"/>
      <c r="S414" s="1769"/>
      <c r="U414" s="1767"/>
      <c r="V414" s="1768"/>
    </row>
    <row r="415" spans="2:22" ht="11.25" customHeight="1">
      <c r="B415" s="1521"/>
      <c r="C415" s="1521"/>
      <c r="D415" s="1699"/>
      <c r="E415" s="1521"/>
      <c r="F415" s="1700"/>
      <c r="G415" s="1760"/>
      <c r="H415" s="1521"/>
      <c r="I415" s="1521"/>
      <c r="J415" s="1527"/>
      <c r="K415" s="1527"/>
      <c r="L415" s="1527"/>
      <c r="M415" s="1527"/>
      <c r="N415" s="1527"/>
      <c r="S415" s="1769"/>
      <c r="U415" s="1767"/>
      <c r="V415" s="1768"/>
    </row>
    <row r="416" spans="2:22" ht="11.25" customHeight="1">
      <c r="B416" s="1521"/>
      <c r="C416" s="1521"/>
      <c r="D416" s="1699"/>
      <c r="E416" s="1521"/>
      <c r="F416" s="1700"/>
      <c r="G416" s="1760"/>
      <c r="H416" s="1521"/>
      <c r="I416" s="1521"/>
      <c r="J416" s="1527"/>
      <c r="K416" s="1527"/>
      <c r="L416" s="1527"/>
      <c r="M416" s="1527"/>
      <c r="N416" s="1527"/>
      <c r="S416" s="1769"/>
      <c r="U416" s="1767"/>
      <c r="V416" s="1768"/>
    </row>
    <row r="417" spans="2:22" ht="11.25" customHeight="1">
      <c r="B417" s="1521"/>
      <c r="C417" s="1521"/>
      <c r="D417" s="1699"/>
      <c r="E417" s="1521"/>
      <c r="F417" s="1700"/>
      <c r="G417" s="1760"/>
      <c r="H417" s="1521"/>
      <c r="I417" s="1521"/>
      <c r="J417" s="1527"/>
      <c r="K417" s="1527"/>
      <c r="L417" s="1527"/>
      <c r="M417" s="1527"/>
      <c r="N417" s="1527"/>
      <c r="S417" s="1769"/>
      <c r="U417" s="1767"/>
      <c r="V417" s="1768"/>
    </row>
    <row r="418" spans="2:22" ht="11.25" customHeight="1">
      <c r="B418" s="1521"/>
      <c r="C418" s="1521"/>
      <c r="D418" s="1699"/>
      <c r="E418" s="1521"/>
      <c r="F418" s="1700"/>
      <c r="G418" s="1760"/>
      <c r="H418" s="1521"/>
      <c r="I418" s="1521"/>
      <c r="J418" s="1527"/>
      <c r="K418" s="1527"/>
      <c r="L418" s="1527"/>
      <c r="M418" s="1527"/>
      <c r="N418" s="1527"/>
      <c r="S418" s="1769"/>
      <c r="U418" s="1767"/>
      <c r="V418" s="1768"/>
    </row>
    <row r="419" spans="2:22" ht="11.25" customHeight="1">
      <c r="B419" s="1521"/>
      <c r="C419" s="1521"/>
      <c r="D419" s="1699"/>
      <c r="E419" s="1521"/>
      <c r="F419" s="1700"/>
      <c r="G419" s="1760"/>
      <c r="H419" s="1521"/>
      <c r="I419" s="1521"/>
      <c r="J419" s="1527"/>
      <c r="K419" s="1527"/>
      <c r="L419" s="1527"/>
      <c r="M419" s="1527"/>
      <c r="N419" s="1527"/>
      <c r="S419" s="1769"/>
      <c r="U419" s="1767"/>
      <c r="V419" s="1768"/>
    </row>
    <row r="420" spans="2:22" ht="11.25" customHeight="1">
      <c r="B420" s="1521"/>
      <c r="C420" s="1521"/>
      <c r="D420" s="1699"/>
      <c r="E420" s="1521"/>
      <c r="F420" s="1700"/>
      <c r="G420" s="1760"/>
      <c r="H420" s="1521"/>
      <c r="I420" s="1521"/>
      <c r="J420" s="1527"/>
      <c r="K420" s="1527"/>
      <c r="L420" s="1527"/>
      <c r="M420" s="1527"/>
      <c r="N420" s="1527"/>
      <c r="S420" s="1769"/>
      <c r="U420" s="1767"/>
      <c r="V420" s="1768"/>
    </row>
    <row r="421" spans="2:22" ht="11.25" customHeight="1">
      <c r="B421" s="1521"/>
      <c r="C421" s="1521"/>
      <c r="D421" s="1699"/>
      <c r="E421" s="1521"/>
      <c r="F421" s="1700"/>
      <c r="G421" s="1760"/>
      <c r="H421" s="1521"/>
      <c r="I421" s="1521"/>
      <c r="J421" s="1527"/>
      <c r="K421" s="1527"/>
      <c r="L421" s="1527"/>
      <c r="M421" s="1527"/>
      <c r="N421" s="1527"/>
      <c r="S421" s="1769"/>
      <c r="U421" s="1767"/>
      <c r="V421" s="1768"/>
    </row>
    <row r="422" spans="2:22" ht="11.25" customHeight="1">
      <c r="B422" s="1521"/>
      <c r="C422" s="1521"/>
      <c r="D422" s="1699"/>
      <c r="E422" s="1521"/>
      <c r="F422" s="1700"/>
      <c r="G422" s="1760"/>
      <c r="H422" s="1521"/>
      <c r="I422" s="1521"/>
      <c r="J422" s="1527"/>
      <c r="K422" s="1527"/>
      <c r="L422" s="1527"/>
      <c r="M422" s="1527"/>
      <c r="N422" s="1527"/>
      <c r="S422" s="1769"/>
      <c r="U422" s="1767"/>
      <c r="V422" s="1768"/>
    </row>
    <row r="423" spans="2:22" ht="11.25" customHeight="1">
      <c r="B423" s="1521"/>
      <c r="C423" s="1521"/>
      <c r="D423" s="1699"/>
      <c r="E423" s="1521"/>
      <c r="F423" s="1700"/>
      <c r="G423" s="1760"/>
      <c r="H423" s="1521"/>
      <c r="I423" s="1521"/>
      <c r="J423" s="1527"/>
      <c r="K423" s="1527"/>
      <c r="L423" s="1527"/>
      <c r="M423" s="1527"/>
      <c r="N423" s="1527"/>
      <c r="S423" s="1769"/>
      <c r="U423" s="1767"/>
      <c r="V423" s="1768"/>
    </row>
    <row r="424" spans="2:22" ht="11.25" customHeight="1">
      <c r="B424" s="1521"/>
      <c r="C424" s="1521"/>
      <c r="D424" s="1699"/>
      <c r="E424" s="1521"/>
      <c r="F424" s="1700"/>
      <c r="G424" s="1760"/>
      <c r="H424" s="1521"/>
      <c r="I424" s="1521"/>
      <c r="J424" s="1527"/>
      <c r="K424" s="1527"/>
      <c r="L424" s="1527"/>
      <c r="M424" s="1527"/>
      <c r="N424" s="1527"/>
      <c r="S424" s="1769"/>
      <c r="U424" s="1767"/>
      <c r="V424" s="1768"/>
    </row>
    <row r="425" spans="2:22" ht="11.25" customHeight="1">
      <c r="B425" s="1731"/>
      <c r="C425" s="1757"/>
      <c r="D425" s="1758"/>
      <c r="E425" s="1757"/>
      <c r="F425" s="1759"/>
      <c r="G425" s="1757"/>
      <c r="H425" s="1758"/>
      <c r="I425" s="1758"/>
      <c r="J425" s="1535"/>
      <c r="K425" s="1535"/>
      <c r="L425" s="1535"/>
      <c r="M425" s="1535"/>
      <c r="N425" s="1535"/>
      <c r="O425" s="1536"/>
      <c r="Q425" s="1522"/>
      <c r="S425" s="1769"/>
      <c r="U425" s="1767"/>
      <c r="V425" s="1768"/>
    </row>
    <row r="426" spans="2:19" ht="12">
      <c r="B426" s="1521"/>
      <c r="C426" s="1521"/>
      <c r="D426" s="1699"/>
      <c r="E426" s="1521"/>
      <c r="F426" s="1700"/>
      <c r="G426" s="1760"/>
      <c r="H426" s="1521"/>
      <c r="I426" s="1521"/>
      <c r="J426" s="1527"/>
      <c r="K426" s="1527"/>
      <c r="L426" s="1527"/>
      <c r="M426" s="1527"/>
      <c r="N426" s="1527"/>
      <c r="Q426" s="1781"/>
      <c r="S426" s="1782"/>
    </row>
    <row r="427" spans="2:19" ht="12">
      <c r="B427" s="1521"/>
      <c r="C427" s="1521"/>
      <c r="D427" s="1699"/>
      <c r="E427" s="1521"/>
      <c r="F427" s="1700"/>
      <c r="G427" s="1760"/>
      <c r="H427" s="1521"/>
      <c r="I427" s="1521"/>
      <c r="J427" s="1527"/>
      <c r="K427" s="1527"/>
      <c r="L427" s="1527"/>
      <c r="M427" s="1527"/>
      <c r="N427" s="1527"/>
      <c r="Q427" s="1781"/>
      <c r="S427" s="1782"/>
    </row>
    <row r="428" spans="2:19" ht="12.75" customHeight="1">
      <c r="B428" s="1521"/>
      <c r="C428" s="1521"/>
      <c r="D428" s="1699"/>
      <c r="E428" s="1521"/>
      <c r="F428" s="1700"/>
      <c r="G428" s="1760"/>
      <c r="H428" s="1521"/>
      <c r="I428" s="1521"/>
      <c r="J428" s="1527"/>
      <c r="K428" s="1527"/>
      <c r="L428" s="1527"/>
      <c r="M428" s="1527"/>
      <c r="N428" s="1527"/>
      <c r="R428" s="1779"/>
      <c r="S428" s="1523"/>
    </row>
    <row r="429" spans="2:19" ht="12.75" customHeight="1">
      <c r="B429" s="1521"/>
      <c r="C429" s="1521"/>
      <c r="D429" s="1699"/>
      <c r="E429" s="1521"/>
      <c r="F429" s="1700"/>
      <c r="G429" s="1760"/>
      <c r="H429" s="1521"/>
      <c r="I429" s="1521"/>
      <c r="J429" s="1527"/>
      <c r="K429" s="1527"/>
      <c r="L429" s="1527"/>
      <c r="M429" s="1527"/>
      <c r="N429" s="1527"/>
      <c r="R429" s="1779"/>
      <c r="S429" s="1523"/>
    </row>
    <row r="430" spans="2:19" ht="12.75" customHeight="1">
      <c r="B430" s="1521"/>
      <c r="C430" s="1521"/>
      <c r="D430" s="1699"/>
      <c r="E430" s="1521"/>
      <c r="F430" s="1700"/>
      <c r="G430" s="1760"/>
      <c r="H430" s="1521"/>
      <c r="I430" s="1521"/>
      <c r="J430" s="1527"/>
      <c r="K430" s="1527"/>
      <c r="L430" s="1527"/>
      <c r="M430" s="1527"/>
      <c r="N430" s="1527"/>
      <c r="R430" s="1521"/>
      <c r="S430" s="1523"/>
    </row>
    <row r="431" spans="2:19" ht="12.75" customHeight="1">
      <c r="B431" s="1521"/>
      <c r="C431" s="1521"/>
      <c r="D431" s="1699"/>
      <c r="E431" s="1521"/>
      <c r="F431" s="1700"/>
      <c r="G431" s="1760"/>
      <c r="H431" s="1521"/>
      <c r="I431" s="1521"/>
      <c r="J431" s="1527"/>
      <c r="K431" s="1527"/>
      <c r="L431" s="1527"/>
      <c r="M431" s="1527"/>
      <c r="N431" s="1527"/>
      <c r="R431" s="1521"/>
      <c r="S431" s="1523"/>
    </row>
    <row r="432" spans="2:19" ht="12.75" customHeight="1">
      <c r="B432" s="1521"/>
      <c r="C432" s="1521"/>
      <c r="D432" s="1699"/>
      <c r="E432" s="1521"/>
      <c r="F432" s="1700"/>
      <c r="G432" s="1760"/>
      <c r="H432" s="1521"/>
      <c r="I432" s="1521"/>
      <c r="J432" s="1527"/>
      <c r="K432" s="1527"/>
      <c r="L432" s="1527"/>
      <c r="M432" s="1527"/>
      <c r="N432" s="1527"/>
      <c r="S432" s="1523"/>
    </row>
    <row r="433" spans="2:19" ht="12.75" customHeight="1">
      <c r="B433" s="1521"/>
      <c r="C433" s="1521"/>
      <c r="D433" s="1699"/>
      <c r="E433" s="1521"/>
      <c r="F433" s="1700"/>
      <c r="G433" s="1760"/>
      <c r="H433" s="1521"/>
      <c r="I433" s="1521"/>
      <c r="J433" s="1527"/>
      <c r="K433" s="1527"/>
      <c r="L433" s="1527"/>
      <c r="M433" s="1527"/>
      <c r="N433" s="1527"/>
      <c r="S433" s="1523"/>
    </row>
    <row r="434" spans="2:19" ht="12.75" customHeight="1">
      <c r="B434" s="1521"/>
      <c r="C434" s="1521"/>
      <c r="D434" s="1699"/>
      <c r="E434" s="1521"/>
      <c r="F434" s="1700"/>
      <c r="G434" s="1760"/>
      <c r="H434" s="1521"/>
      <c r="I434" s="1521"/>
      <c r="J434" s="1527"/>
      <c r="K434" s="1527"/>
      <c r="L434" s="1527"/>
      <c r="M434" s="1527"/>
      <c r="N434" s="1527"/>
      <c r="S434" s="1523"/>
    </row>
    <row r="435" spans="2:19" ht="12.75" customHeight="1">
      <c r="B435" s="1521"/>
      <c r="C435" s="1521"/>
      <c r="D435" s="1699"/>
      <c r="E435" s="1521"/>
      <c r="F435" s="1700"/>
      <c r="G435" s="1760"/>
      <c r="H435" s="1521"/>
      <c r="I435" s="1521"/>
      <c r="J435" s="1527"/>
      <c r="K435" s="1527"/>
      <c r="L435" s="1527"/>
      <c r="M435" s="1527"/>
      <c r="N435" s="1527"/>
      <c r="S435" s="1523"/>
    </row>
    <row r="436" spans="2:19" ht="12.75" customHeight="1">
      <c r="B436" s="1521"/>
      <c r="C436" s="1521"/>
      <c r="D436" s="1699"/>
      <c r="E436" s="1521"/>
      <c r="F436" s="1700"/>
      <c r="G436" s="1760"/>
      <c r="H436" s="1521"/>
      <c r="I436" s="1521"/>
      <c r="J436" s="1527"/>
      <c r="K436" s="1527"/>
      <c r="L436" s="1527"/>
      <c r="M436" s="1527"/>
      <c r="N436" s="1527"/>
      <c r="S436" s="1523"/>
    </row>
    <row r="437" spans="2:19" ht="12.75" customHeight="1">
      <c r="B437" s="1521"/>
      <c r="C437" s="1521"/>
      <c r="D437" s="1699"/>
      <c r="E437" s="1521"/>
      <c r="F437" s="1700"/>
      <c r="G437" s="1760"/>
      <c r="H437" s="1521"/>
      <c r="I437" s="1521"/>
      <c r="J437" s="1527"/>
      <c r="K437" s="1527"/>
      <c r="L437" s="1527"/>
      <c r="M437" s="1527"/>
      <c r="N437" s="1527"/>
      <c r="S437" s="1523"/>
    </row>
    <row r="438" spans="1:24" s="1523" customFormat="1" ht="12.75" customHeight="1">
      <c r="A438" s="1521"/>
      <c r="B438" s="1521"/>
      <c r="C438" s="1521"/>
      <c r="D438" s="1699"/>
      <c r="E438" s="1521"/>
      <c r="F438" s="1700"/>
      <c r="G438" s="1760"/>
      <c r="H438" s="1521"/>
      <c r="I438" s="1521"/>
      <c r="J438" s="1527"/>
      <c r="K438" s="1527"/>
      <c r="L438" s="1527"/>
      <c r="M438" s="1527"/>
      <c r="N438" s="1527"/>
      <c r="O438" s="1527"/>
      <c r="P438" s="1527"/>
      <c r="Q438" s="1521"/>
      <c r="R438" s="1522"/>
      <c r="U438" s="1521"/>
      <c r="V438" s="1521"/>
      <c r="W438" s="1521"/>
      <c r="X438" s="1521"/>
    </row>
    <row r="439" spans="1:24" s="1523" customFormat="1" ht="12.75" customHeight="1">
      <c r="A439" s="1521"/>
      <c r="B439" s="1521"/>
      <c r="C439" s="1521"/>
      <c r="D439" s="1699"/>
      <c r="E439" s="1521"/>
      <c r="F439" s="1700"/>
      <c r="G439" s="1760"/>
      <c r="H439" s="1521"/>
      <c r="I439" s="1521"/>
      <c r="J439" s="1527"/>
      <c r="K439" s="1527"/>
      <c r="L439" s="1527"/>
      <c r="M439" s="1527"/>
      <c r="N439" s="1527"/>
      <c r="O439" s="1527"/>
      <c r="P439" s="1527"/>
      <c r="Q439" s="1521"/>
      <c r="R439" s="1522"/>
      <c r="U439" s="1521"/>
      <c r="V439" s="1521"/>
      <c r="W439" s="1521"/>
      <c r="X439" s="1521"/>
    </row>
    <row r="440" spans="1:24" s="1523" customFormat="1" ht="12.75" customHeight="1">
      <c r="A440" s="1521"/>
      <c r="B440" s="1521"/>
      <c r="C440" s="1521"/>
      <c r="D440" s="1699"/>
      <c r="E440" s="1521"/>
      <c r="F440" s="1700"/>
      <c r="G440" s="1760"/>
      <c r="H440" s="1521"/>
      <c r="I440" s="1521"/>
      <c r="J440" s="1527"/>
      <c r="K440" s="1527"/>
      <c r="L440" s="1527"/>
      <c r="M440" s="1527"/>
      <c r="N440" s="1527"/>
      <c r="O440" s="1527"/>
      <c r="P440" s="1527"/>
      <c r="Q440" s="1521"/>
      <c r="R440" s="1522"/>
      <c r="U440" s="1521"/>
      <c r="V440" s="1521"/>
      <c r="W440" s="1521"/>
      <c r="X440" s="1521"/>
    </row>
    <row r="441" spans="1:24" s="1523" customFormat="1" ht="12.75" customHeight="1">
      <c r="A441" s="1521"/>
      <c r="B441" s="1521"/>
      <c r="C441" s="1521"/>
      <c r="D441" s="1699"/>
      <c r="E441" s="1521"/>
      <c r="F441" s="1700"/>
      <c r="G441" s="1760"/>
      <c r="H441" s="1521"/>
      <c r="I441" s="1521"/>
      <c r="J441" s="1527"/>
      <c r="K441" s="1527"/>
      <c r="L441" s="1527"/>
      <c r="M441" s="1527"/>
      <c r="N441" s="1527"/>
      <c r="O441" s="1527"/>
      <c r="P441" s="1527"/>
      <c r="Q441" s="1521"/>
      <c r="R441" s="1522"/>
      <c r="U441" s="1521"/>
      <c r="V441" s="1521"/>
      <c r="W441" s="1521"/>
      <c r="X441" s="1521"/>
    </row>
    <row r="442" spans="1:24" s="1523" customFormat="1" ht="12.75" customHeight="1">
      <c r="A442" s="1521"/>
      <c r="B442" s="1521"/>
      <c r="C442" s="1521"/>
      <c r="D442" s="1699"/>
      <c r="E442" s="1521"/>
      <c r="F442" s="1700"/>
      <c r="G442" s="1760"/>
      <c r="H442" s="1521"/>
      <c r="I442" s="1521"/>
      <c r="J442" s="1527"/>
      <c r="K442" s="1527"/>
      <c r="L442" s="1527"/>
      <c r="M442" s="1527"/>
      <c r="N442" s="1527"/>
      <c r="O442" s="1527"/>
      <c r="P442" s="1527"/>
      <c r="Q442" s="1521"/>
      <c r="R442" s="1522"/>
      <c r="U442" s="1521"/>
      <c r="V442" s="1521"/>
      <c r="W442" s="1521"/>
      <c r="X442" s="1521"/>
    </row>
    <row r="443" spans="1:24" s="1523" customFormat="1" ht="12.75" customHeight="1">
      <c r="A443" s="1521"/>
      <c r="B443" s="1521"/>
      <c r="C443" s="1521"/>
      <c r="D443" s="1699"/>
      <c r="E443" s="1521"/>
      <c r="F443" s="1700"/>
      <c r="G443" s="1760"/>
      <c r="H443" s="1521"/>
      <c r="I443" s="1521"/>
      <c r="J443" s="1527"/>
      <c r="K443" s="1527"/>
      <c r="L443" s="1527"/>
      <c r="M443" s="1527"/>
      <c r="N443" s="1527"/>
      <c r="O443" s="1527"/>
      <c r="P443" s="1527"/>
      <c r="Q443" s="1521"/>
      <c r="R443" s="1522"/>
      <c r="U443" s="1521"/>
      <c r="V443" s="1521"/>
      <c r="W443" s="1521"/>
      <c r="X443" s="1521"/>
    </row>
    <row r="444" spans="1:24" s="1523" customFormat="1" ht="12.75" customHeight="1">
      <c r="A444" s="1521"/>
      <c r="B444" s="1521"/>
      <c r="C444" s="1521"/>
      <c r="D444" s="1699"/>
      <c r="E444" s="1521"/>
      <c r="F444" s="1700"/>
      <c r="G444" s="1760"/>
      <c r="H444" s="1521"/>
      <c r="I444" s="1521"/>
      <c r="J444" s="1527"/>
      <c r="K444" s="1527"/>
      <c r="L444" s="1527"/>
      <c r="M444" s="1527"/>
      <c r="N444" s="1527"/>
      <c r="O444" s="1527"/>
      <c r="P444" s="1527"/>
      <c r="Q444" s="1521"/>
      <c r="R444" s="1522"/>
      <c r="U444" s="1521"/>
      <c r="V444" s="1521"/>
      <c r="W444" s="1521"/>
      <c r="X444" s="1521"/>
    </row>
    <row r="445" spans="1:24" s="1523" customFormat="1" ht="12.75" customHeight="1">
      <c r="A445" s="1521"/>
      <c r="B445" s="1521"/>
      <c r="C445" s="1521"/>
      <c r="D445" s="1699"/>
      <c r="E445" s="1521"/>
      <c r="F445" s="1700"/>
      <c r="G445" s="1760"/>
      <c r="H445" s="1521"/>
      <c r="I445" s="1521"/>
      <c r="J445" s="1527"/>
      <c r="K445" s="1527"/>
      <c r="L445" s="1527"/>
      <c r="M445" s="1527"/>
      <c r="N445" s="1527"/>
      <c r="O445" s="1527"/>
      <c r="P445" s="1527"/>
      <c r="Q445" s="1521"/>
      <c r="R445" s="1522"/>
      <c r="U445" s="1521"/>
      <c r="V445" s="1521"/>
      <c r="W445" s="1521"/>
      <c r="X445" s="1521"/>
    </row>
    <row r="446" spans="1:24" s="1523" customFormat="1" ht="12.75" customHeight="1">
      <c r="A446" s="1521"/>
      <c r="B446" s="1521"/>
      <c r="C446" s="1521"/>
      <c r="D446" s="1699"/>
      <c r="E446" s="1521"/>
      <c r="F446" s="1700"/>
      <c r="G446" s="1760"/>
      <c r="H446" s="1521"/>
      <c r="I446" s="1521"/>
      <c r="J446" s="1527"/>
      <c r="K446" s="1527"/>
      <c r="L446" s="1527"/>
      <c r="M446" s="1527"/>
      <c r="N446" s="1527"/>
      <c r="O446" s="1527"/>
      <c r="P446" s="1527"/>
      <c r="Q446" s="1521"/>
      <c r="R446" s="1522"/>
      <c r="U446" s="1521"/>
      <c r="V446" s="1521"/>
      <c r="W446" s="1521"/>
      <c r="X446" s="1521"/>
    </row>
    <row r="447" spans="1:24" s="1523" customFormat="1" ht="12.75" customHeight="1">
      <c r="A447" s="1521"/>
      <c r="B447" s="1521"/>
      <c r="C447" s="1521"/>
      <c r="D447" s="1699"/>
      <c r="E447" s="1521"/>
      <c r="F447" s="1700"/>
      <c r="G447" s="1760"/>
      <c r="H447" s="1521"/>
      <c r="I447" s="1521"/>
      <c r="J447" s="1527"/>
      <c r="K447" s="1527"/>
      <c r="L447" s="1527"/>
      <c r="M447" s="1527"/>
      <c r="N447" s="1527"/>
      <c r="O447" s="1527"/>
      <c r="P447" s="1527"/>
      <c r="Q447" s="1521"/>
      <c r="R447" s="1522"/>
      <c r="U447" s="1521"/>
      <c r="V447" s="1521"/>
      <c r="W447" s="1521"/>
      <c r="X447" s="1521"/>
    </row>
    <row r="448" spans="1:24" s="1523" customFormat="1" ht="12.75" customHeight="1">
      <c r="A448" s="1521"/>
      <c r="B448" s="1521"/>
      <c r="C448" s="1521"/>
      <c r="D448" s="1699"/>
      <c r="E448" s="1521"/>
      <c r="F448" s="1700"/>
      <c r="G448" s="1760"/>
      <c r="H448" s="1521"/>
      <c r="I448" s="1521"/>
      <c r="J448" s="1527"/>
      <c r="K448" s="1527"/>
      <c r="L448" s="1527"/>
      <c r="M448" s="1527"/>
      <c r="N448" s="1527"/>
      <c r="O448" s="1527"/>
      <c r="P448" s="1527"/>
      <c r="Q448" s="1521"/>
      <c r="R448" s="1522"/>
      <c r="U448" s="1521"/>
      <c r="V448" s="1521"/>
      <c r="W448" s="1521"/>
      <c r="X448" s="1521"/>
    </row>
    <row r="449" spans="1:24" s="1523" customFormat="1" ht="12.75" customHeight="1">
      <c r="A449" s="1521"/>
      <c r="B449" s="1521"/>
      <c r="C449" s="1521"/>
      <c r="D449" s="1699"/>
      <c r="E449" s="1521"/>
      <c r="F449" s="1700"/>
      <c r="G449" s="1760"/>
      <c r="H449" s="1521"/>
      <c r="I449" s="1521"/>
      <c r="J449" s="1527"/>
      <c r="K449" s="1527"/>
      <c r="L449" s="1527"/>
      <c r="M449" s="1527"/>
      <c r="N449" s="1527"/>
      <c r="O449" s="1527"/>
      <c r="P449" s="1527"/>
      <c r="Q449" s="1521"/>
      <c r="R449" s="1783"/>
      <c r="U449" s="1521"/>
      <c r="V449" s="1521"/>
      <c r="W449" s="1521"/>
      <c r="X449" s="1521"/>
    </row>
    <row r="450" spans="1:24" s="1523" customFormat="1" ht="18" customHeight="1">
      <c r="A450" s="1521"/>
      <c r="B450" s="1521"/>
      <c r="C450" s="1521"/>
      <c r="D450" s="1699"/>
      <c r="E450" s="1521"/>
      <c r="F450" s="1700"/>
      <c r="G450" s="1760"/>
      <c r="H450" s="1521"/>
      <c r="I450" s="1521"/>
      <c r="J450" s="1527"/>
      <c r="K450" s="1527"/>
      <c r="L450" s="1527"/>
      <c r="M450" s="1527"/>
      <c r="N450" s="1527"/>
      <c r="O450" s="1527"/>
      <c r="P450" s="1527"/>
      <c r="Q450" s="1783"/>
      <c r="R450" s="1522"/>
      <c r="U450" s="1521"/>
      <c r="V450" s="1521"/>
      <c r="W450" s="1521"/>
      <c r="X450" s="1521"/>
    </row>
    <row r="451" spans="1:24" s="1523" customFormat="1" ht="14.25" customHeight="1">
      <c r="A451" s="1521"/>
      <c r="B451" s="1521"/>
      <c r="C451" s="1521"/>
      <c r="D451" s="1699"/>
      <c r="E451" s="1521"/>
      <c r="F451" s="1700"/>
      <c r="G451" s="1760"/>
      <c r="H451" s="1521"/>
      <c r="I451" s="1521"/>
      <c r="J451" s="1527"/>
      <c r="K451" s="1527"/>
      <c r="L451" s="1527"/>
      <c r="M451" s="1527"/>
      <c r="N451" s="1527"/>
      <c r="O451" s="1527"/>
      <c r="P451" s="1527"/>
      <c r="Q451" s="1521"/>
      <c r="R451" s="1521"/>
      <c r="U451" s="1521"/>
      <c r="V451" s="1521"/>
      <c r="W451" s="1521"/>
      <c r="X451" s="1521"/>
    </row>
    <row r="452" spans="1:24" s="1523" customFormat="1" ht="12" customHeight="1">
      <c r="A452" s="1521"/>
      <c r="B452" s="1521"/>
      <c r="C452" s="1521"/>
      <c r="D452" s="1699"/>
      <c r="E452" s="1521"/>
      <c r="F452" s="1700"/>
      <c r="G452" s="1760"/>
      <c r="H452" s="1521"/>
      <c r="I452" s="1521"/>
      <c r="J452" s="1527"/>
      <c r="K452" s="1527"/>
      <c r="L452" s="1527"/>
      <c r="M452" s="1527"/>
      <c r="N452" s="1527"/>
      <c r="O452" s="1527"/>
      <c r="P452" s="1527"/>
      <c r="Q452" s="1521"/>
      <c r="R452" s="1522"/>
      <c r="U452" s="1521"/>
      <c r="V452" s="1521"/>
      <c r="W452" s="1521"/>
      <c r="X452" s="1521"/>
    </row>
    <row r="453" spans="1:24" s="1523" customFormat="1" ht="12" customHeight="1">
      <c r="A453" s="1521"/>
      <c r="B453" s="1521"/>
      <c r="C453" s="1521"/>
      <c r="D453" s="1699"/>
      <c r="E453" s="1521"/>
      <c r="F453" s="1700"/>
      <c r="G453" s="1760"/>
      <c r="H453" s="1521"/>
      <c r="I453" s="1521"/>
      <c r="J453" s="1527"/>
      <c r="K453" s="1527"/>
      <c r="L453" s="1527"/>
      <c r="M453" s="1527"/>
      <c r="N453" s="1527"/>
      <c r="O453" s="1527"/>
      <c r="P453" s="1527"/>
      <c r="Q453" s="1521"/>
      <c r="R453" s="1522"/>
      <c r="U453" s="1521"/>
      <c r="V453" s="1521"/>
      <c r="W453" s="1521"/>
      <c r="X453" s="1521"/>
    </row>
    <row r="454" spans="1:24" s="1523" customFormat="1" ht="12" customHeight="1">
      <c r="A454" s="1521"/>
      <c r="B454" s="1521"/>
      <c r="C454" s="1521"/>
      <c r="D454" s="1699"/>
      <c r="E454" s="1521"/>
      <c r="F454" s="1700"/>
      <c r="G454" s="1760"/>
      <c r="H454" s="1521"/>
      <c r="I454" s="1521"/>
      <c r="J454" s="1527"/>
      <c r="K454" s="1527"/>
      <c r="L454" s="1527"/>
      <c r="M454" s="1527"/>
      <c r="N454" s="1527"/>
      <c r="O454" s="1527"/>
      <c r="P454" s="1527"/>
      <c r="Q454" s="1521"/>
      <c r="R454" s="1522"/>
      <c r="U454" s="1521"/>
      <c r="V454" s="1521"/>
      <c r="W454" s="1521"/>
      <c r="X454" s="1521"/>
    </row>
    <row r="455" spans="1:24" s="1523" customFormat="1" ht="12" customHeight="1">
      <c r="A455" s="1521"/>
      <c r="B455" s="1521"/>
      <c r="C455" s="1521"/>
      <c r="D455" s="1699"/>
      <c r="E455" s="1521"/>
      <c r="F455" s="1700"/>
      <c r="G455" s="1760"/>
      <c r="H455" s="1521"/>
      <c r="I455" s="1521"/>
      <c r="J455" s="1527"/>
      <c r="K455" s="1527"/>
      <c r="L455" s="1527"/>
      <c r="M455" s="1527"/>
      <c r="N455" s="1527"/>
      <c r="O455" s="1527"/>
      <c r="P455" s="1527"/>
      <c r="Q455" s="1521"/>
      <c r="R455" s="1522"/>
      <c r="U455" s="1521"/>
      <c r="V455" s="1521"/>
      <c r="W455" s="1521"/>
      <c r="X455" s="1521"/>
    </row>
    <row r="456" spans="1:24" s="1523" customFormat="1" ht="11.25" customHeight="1">
      <c r="A456" s="1521"/>
      <c r="B456" s="1521"/>
      <c r="C456" s="1521"/>
      <c r="D456" s="1699"/>
      <c r="E456" s="1521"/>
      <c r="F456" s="1700"/>
      <c r="G456" s="1760"/>
      <c r="H456" s="1521"/>
      <c r="I456" s="1521"/>
      <c r="J456" s="1527"/>
      <c r="K456" s="1527"/>
      <c r="L456" s="1527"/>
      <c r="M456" s="1527"/>
      <c r="N456" s="1527"/>
      <c r="O456" s="1527"/>
      <c r="P456" s="1527"/>
      <c r="Q456" s="1521"/>
      <c r="R456" s="1522"/>
      <c r="U456" s="1521"/>
      <c r="V456" s="1521"/>
      <c r="W456" s="1521"/>
      <c r="X456" s="1521"/>
    </row>
    <row r="457" spans="1:24" s="1523" customFormat="1" ht="12" customHeight="1">
      <c r="A457" s="1521"/>
      <c r="B457" s="1521"/>
      <c r="C457" s="1521"/>
      <c r="D457" s="1699"/>
      <c r="E457" s="1521"/>
      <c r="F457" s="1700"/>
      <c r="G457" s="1760"/>
      <c r="H457" s="1521"/>
      <c r="I457" s="1521"/>
      <c r="J457" s="1527"/>
      <c r="K457" s="1527"/>
      <c r="L457" s="1527"/>
      <c r="M457" s="1527"/>
      <c r="N457" s="1527"/>
      <c r="O457" s="1527"/>
      <c r="P457" s="1527"/>
      <c r="Q457" s="1521"/>
      <c r="R457" s="1522"/>
      <c r="U457" s="1521"/>
      <c r="V457" s="1521"/>
      <c r="W457" s="1521"/>
      <c r="X457" s="1521"/>
    </row>
    <row r="458" spans="1:24" s="1523" customFormat="1" ht="10.5" customHeight="1">
      <c r="A458" s="1521"/>
      <c r="B458" s="1756"/>
      <c r="C458" s="1521"/>
      <c r="D458" s="1699"/>
      <c r="E458" s="1521"/>
      <c r="F458" s="1700"/>
      <c r="G458" s="1760"/>
      <c r="H458" s="1521"/>
      <c r="I458" s="1521"/>
      <c r="J458" s="1703"/>
      <c r="K458" s="1703"/>
      <c r="L458" s="1703"/>
      <c r="M458" s="1703"/>
      <c r="N458" s="1703"/>
      <c r="O458" s="1681"/>
      <c r="P458" s="1527"/>
      <c r="Q458" s="1521"/>
      <c r="R458" s="1522"/>
      <c r="S458" s="1521"/>
      <c r="U458" s="1521"/>
      <c r="V458" s="1521"/>
      <c r="W458" s="1521"/>
      <c r="X458" s="1521"/>
    </row>
    <row r="459" spans="1:24" s="1523" customFormat="1" ht="10.5" customHeight="1">
      <c r="A459" s="1521"/>
      <c r="B459" s="1756"/>
      <c r="C459" s="1521"/>
      <c r="D459" s="1699"/>
      <c r="E459" s="1521"/>
      <c r="F459" s="1700"/>
      <c r="G459" s="1760"/>
      <c r="H459" s="1521"/>
      <c r="I459" s="1521"/>
      <c r="J459" s="1703"/>
      <c r="K459" s="1703"/>
      <c r="L459" s="1703"/>
      <c r="M459" s="1703"/>
      <c r="N459" s="1703"/>
      <c r="O459" s="1681"/>
      <c r="P459" s="1527"/>
      <c r="Q459" s="1521"/>
      <c r="R459" s="1522"/>
      <c r="S459" s="1521"/>
      <c r="U459" s="1521"/>
      <c r="V459" s="1521"/>
      <c r="W459" s="1521"/>
      <c r="X459" s="1521"/>
    </row>
    <row r="460" spans="1:24" s="1523" customFormat="1" ht="10.5" customHeight="1">
      <c r="A460" s="1521"/>
      <c r="B460" s="1756"/>
      <c r="C460" s="1521"/>
      <c r="D460" s="1699"/>
      <c r="E460" s="1521"/>
      <c r="F460" s="1700"/>
      <c r="G460" s="1760"/>
      <c r="H460" s="1521"/>
      <c r="I460" s="1521"/>
      <c r="J460" s="1703"/>
      <c r="K460" s="1703"/>
      <c r="L460" s="1703"/>
      <c r="M460" s="1703"/>
      <c r="N460" s="1703"/>
      <c r="O460" s="1681"/>
      <c r="P460" s="1527"/>
      <c r="Q460" s="1521"/>
      <c r="R460" s="1522"/>
      <c r="S460" s="1521"/>
      <c r="U460" s="1521"/>
      <c r="V460" s="1521"/>
      <c r="W460" s="1521"/>
      <c r="X460" s="1521"/>
    </row>
    <row r="461" spans="1:24" s="1523" customFormat="1" ht="10.5" customHeight="1">
      <c r="A461" s="1521"/>
      <c r="B461" s="1756"/>
      <c r="C461" s="1521"/>
      <c r="D461" s="1699"/>
      <c r="E461" s="1521"/>
      <c r="F461" s="1700"/>
      <c r="G461" s="1760"/>
      <c r="H461" s="1521"/>
      <c r="I461" s="1521"/>
      <c r="J461" s="1703"/>
      <c r="K461" s="1703"/>
      <c r="L461" s="1703"/>
      <c r="M461" s="1703"/>
      <c r="N461" s="1703"/>
      <c r="O461" s="1681"/>
      <c r="P461" s="1527"/>
      <c r="Q461" s="1521"/>
      <c r="R461" s="1522"/>
      <c r="S461" s="1521"/>
      <c r="U461" s="1521"/>
      <c r="V461" s="1521"/>
      <c r="W461" s="1521"/>
      <c r="X461" s="1521"/>
    </row>
    <row r="462" spans="1:24" s="1523" customFormat="1" ht="10.5" customHeight="1">
      <c r="A462" s="1521"/>
      <c r="B462" s="1756"/>
      <c r="C462" s="1521"/>
      <c r="D462" s="1699"/>
      <c r="E462" s="1521"/>
      <c r="F462" s="1700"/>
      <c r="G462" s="1760"/>
      <c r="H462" s="1521"/>
      <c r="I462" s="1521"/>
      <c r="J462" s="1527"/>
      <c r="K462" s="1527"/>
      <c r="L462" s="1527"/>
      <c r="M462" s="1527"/>
      <c r="N462" s="1527"/>
      <c r="O462" s="1681"/>
      <c r="P462" s="1527"/>
      <c r="Q462" s="1521"/>
      <c r="R462" s="1522"/>
      <c r="S462" s="1521"/>
      <c r="U462" s="1521"/>
      <c r="V462" s="1521"/>
      <c r="W462" s="1521"/>
      <c r="X462" s="1521"/>
    </row>
    <row r="463" spans="1:24" s="1523" customFormat="1" ht="10.5" customHeight="1">
      <c r="A463" s="1521"/>
      <c r="B463" s="1756"/>
      <c r="C463" s="1521"/>
      <c r="D463" s="1699"/>
      <c r="E463" s="1521"/>
      <c r="F463" s="1700"/>
      <c r="G463" s="1760"/>
      <c r="H463" s="1521"/>
      <c r="I463" s="1521"/>
      <c r="J463" s="1703"/>
      <c r="K463" s="1703"/>
      <c r="L463" s="1703"/>
      <c r="M463" s="1703"/>
      <c r="N463" s="1703"/>
      <c r="O463" s="1681"/>
      <c r="P463" s="1527"/>
      <c r="Q463" s="1521"/>
      <c r="R463" s="1522"/>
      <c r="S463" s="1521"/>
      <c r="U463" s="1521"/>
      <c r="V463" s="1521"/>
      <c r="W463" s="1521"/>
      <c r="X463" s="1521"/>
    </row>
    <row r="464" spans="1:24" s="1523" customFormat="1" ht="10.5" customHeight="1">
      <c r="A464" s="1521"/>
      <c r="B464" s="1756"/>
      <c r="C464" s="1521"/>
      <c r="D464" s="1699"/>
      <c r="E464" s="1521"/>
      <c r="F464" s="1700"/>
      <c r="G464" s="1760"/>
      <c r="H464" s="1521"/>
      <c r="I464" s="1521"/>
      <c r="J464" s="1703"/>
      <c r="K464" s="1703"/>
      <c r="L464" s="1703"/>
      <c r="M464" s="1703"/>
      <c r="N464" s="1703"/>
      <c r="O464" s="1681"/>
      <c r="P464" s="1527"/>
      <c r="Q464" s="1521"/>
      <c r="R464" s="1522"/>
      <c r="S464" s="1521"/>
      <c r="U464" s="1521"/>
      <c r="V464" s="1521"/>
      <c r="W464" s="1521"/>
      <c r="X464" s="1521"/>
    </row>
    <row r="465" spans="1:24" s="1523" customFormat="1" ht="10.5" customHeight="1">
      <c r="A465" s="1521"/>
      <c r="B465" s="1756"/>
      <c r="C465" s="1521"/>
      <c r="D465" s="1699"/>
      <c r="E465" s="1521"/>
      <c r="F465" s="1700"/>
      <c r="G465" s="1760"/>
      <c r="H465" s="1521"/>
      <c r="I465" s="1521"/>
      <c r="J465" s="1703"/>
      <c r="K465" s="1703"/>
      <c r="L465" s="1703"/>
      <c r="M465" s="1703"/>
      <c r="N465" s="1703"/>
      <c r="O465" s="1681"/>
      <c r="P465" s="1527"/>
      <c r="Q465" s="1521"/>
      <c r="R465" s="1522"/>
      <c r="S465" s="1521"/>
      <c r="U465" s="1521"/>
      <c r="V465" s="1521"/>
      <c r="W465" s="1521"/>
      <c r="X465" s="1521"/>
    </row>
    <row r="466" spans="1:24" s="1523" customFormat="1" ht="10.5" customHeight="1">
      <c r="A466" s="1521"/>
      <c r="B466" s="1756"/>
      <c r="C466" s="1521"/>
      <c r="D466" s="1699"/>
      <c r="E466" s="1521"/>
      <c r="F466" s="1700"/>
      <c r="G466" s="1760"/>
      <c r="H466" s="1521"/>
      <c r="I466" s="1521"/>
      <c r="J466" s="1703"/>
      <c r="K466" s="1703"/>
      <c r="L466" s="1703"/>
      <c r="M466" s="1703"/>
      <c r="N466" s="1703"/>
      <c r="O466" s="1681"/>
      <c r="P466" s="1527"/>
      <c r="Q466" s="1521"/>
      <c r="R466" s="1522"/>
      <c r="S466" s="1521"/>
      <c r="U466" s="1521"/>
      <c r="V466" s="1521"/>
      <c r="W466" s="1521"/>
      <c r="X466" s="1521"/>
    </row>
    <row r="467" spans="1:24" s="1523" customFormat="1" ht="10.5" customHeight="1">
      <c r="A467" s="1521"/>
      <c r="B467" s="1756"/>
      <c r="C467" s="1521"/>
      <c r="D467" s="1699"/>
      <c r="E467" s="1521"/>
      <c r="F467" s="1700"/>
      <c r="G467" s="1760"/>
      <c r="H467" s="1521"/>
      <c r="I467" s="1521"/>
      <c r="J467" s="1703"/>
      <c r="K467" s="1703"/>
      <c r="L467" s="1703"/>
      <c r="M467" s="1703"/>
      <c r="N467" s="1703"/>
      <c r="O467" s="1681"/>
      <c r="P467" s="1527"/>
      <c r="Q467" s="1521"/>
      <c r="R467" s="1522"/>
      <c r="S467" s="1521"/>
      <c r="U467" s="1521"/>
      <c r="V467" s="1521"/>
      <c r="W467" s="1521"/>
      <c r="X467" s="1521"/>
    </row>
    <row r="468" spans="1:24" s="1523" customFormat="1" ht="10.5" customHeight="1">
      <c r="A468" s="1521"/>
      <c r="B468" s="1756"/>
      <c r="C468" s="1521"/>
      <c r="D468" s="1699"/>
      <c r="E468" s="1521"/>
      <c r="F468" s="1700"/>
      <c r="G468" s="1760"/>
      <c r="H468" s="1521"/>
      <c r="I468" s="1521"/>
      <c r="J468" s="1703"/>
      <c r="K468" s="1703"/>
      <c r="L468" s="1703"/>
      <c r="M468" s="1703"/>
      <c r="N468" s="1703"/>
      <c r="O468" s="1681"/>
      <c r="P468" s="1527"/>
      <c r="Q468" s="1521"/>
      <c r="R468" s="1522"/>
      <c r="S468" s="1521"/>
      <c r="U468" s="1521"/>
      <c r="V468" s="1521"/>
      <c r="W468" s="1521"/>
      <c r="X468" s="1521"/>
    </row>
    <row r="469" spans="1:24" s="1523" customFormat="1" ht="10.5" customHeight="1">
      <c r="A469" s="1521"/>
      <c r="B469" s="1756"/>
      <c r="C469" s="1521"/>
      <c r="D469" s="1699"/>
      <c r="E469" s="1521"/>
      <c r="F469" s="1700"/>
      <c r="G469" s="1760"/>
      <c r="H469" s="1521"/>
      <c r="I469" s="1521"/>
      <c r="J469" s="1703"/>
      <c r="K469" s="1703"/>
      <c r="L469" s="1703"/>
      <c r="M469" s="1703"/>
      <c r="N469" s="1703"/>
      <c r="O469" s="1681"/>
      <c r="P469" s="1527"/>
      <c r="Q469" s="1521"/>
      <c r="R469" s="1522"/>
      <c r="S469" s="1521"/>
      <c r="U469" s="1521"/>
      <c r="V469" s="1521"/>
      <c r="W469" s="1521"/>
      <c r="X469" s="1521"/>
    </row>
    <row r="470" spans="2:15" ht="10.5" customHeight="1">
      <c r="B470" s="1756"/>
      <c r="C470" s="1521"/>
      <c r="D470" s="1699"/>
      <c r="E470" s="1521"/>
      <c r="F470" s="1700"/>
      <c r="G470" s="1760"/>
      <c r="H470" s="1521"/>
      <c r="I470" s="1521"/>
      <c r="O470" s="1681"/>
    </row>
    <row r="471" spans="2:15" ht="10.5" customHeight="1">
      <c r="B471" s="1756"/>
      <c r="C471" s="1521"/>
      <c r="D471" s="1699"/>
      <c r="E471" s="1521"/>
      <c r="F471" s="1700"/>
      <c r="G471" s="1760"/>
      <c r="H471" s="1521"/>
      <c r="I471" s="1521"/>
      <c r="O471" s="1681"/>
    </row>
    <row r="472" spans="2:15" ht="10.5" customHeight="1">
      <c r="B472" s="1756"/>
      <c r="C472" s="1521"/>
      <c r="D472" s="1699"/>
      <c r="E472" s="1521"/>
      <c r="F472" s="1700"/>
      <c r="G472" s="1760"/>
      <c r="H472" s="1521"/>
      <c r="I472" s="1521"/>
      <c r="O472" s="1681"/>
    </row>
    <row r="473" spans="2:15" ht="10.5" customHeight="1">
      <c r="B473" s="1756"/>
      <c r="C473" s="1521"/>
      <c r="D473" s="1699"/>
      <c r="E473" s="1521"/>
      <c r="F473" s="1700"/>
      <c r="G473" s="1760"/>
      <c r="H473" s="1521"/>
      <c r="I473" s="1521"/>
      <c r="O473" s="1681"/>
    </row>
    <row r="474" spans="2:15" ht="10.5" customHeight="1">
      <c r="B474" s="1756"/>
      <c r="C474" s="1521"/>
      <c r="D474" s="1699"/>
      <c r="E474" s="1521"/>
      <c r="F474" s="1700"/>
      <c r="G474" s="1760"/>
      <c r="H474" s="1521"/>
      <c r="I474" s="1521"/>
      <c r="O474" s="1681"/>
    </row>
    <row r="475" spans="2:15" ht="10.5" customHeight="1">
      <c r="B475" s="1756"/>
      <c r="C475" s="1521"/>
      <c r="D475" s="1699"/>
      <c r="E475" s="1521"/>
      <c r="F475" s="1700"/>
      <c r="G475" s="1760"/>
      <c r="H475" s="1521"/>
      <c r="I475" s="1521"/>
      <c r="O475" s="1681"/>
    </row>
    <row r="476" spans="2:15" ht="10.5" customHeight="1">
      <c r="B476" s="1756"/>
      <c r="C476" s="1521"/>
      <c r="D476" s="1699"/>
      <c r="E476" s="1521"/>
      <c r="F476" s="1700"/>
      <c r="G476" s="1760"/>
      <c r="H476" s="1521"/>
      <c r="I476" s="1521"/>
      <c r="O476" s="1681"/>
    </row>
    <row r="477" spans="2:15" ht="10.5" customHeight="1">
      <c r="B477" s="1756"/>
      <c r="C477" s="1521"/>
      <c r="D477" s="1699"/>
      <c r="E477" s="1521"/>
      <c r="F477" s="1700"/>
      <c r="G477" s="1760"/>
      <c r="H477" s="1521"/>
      <c r="I477" s="1521"/>
      <c r="O477" s="1681"/>
    </row>
    <row r="478" spans="2:15" ht="10.5" customHeight="1">
      <c r="B478" s="1756"/>
      <c r="C478" s="1521"/>
      <c r="D478" s="1699"/>
      <c r="E478" s="1521"/>
      <c r="F478" s="1700"/>
      <c r="G478" s="1760"/>
      <c r="H478" s="1521"/>
      <c r="I478" s="1521"/>
      <c r="O478" s="1681"/>
    </row>
    <row r="479" spans="3:9" ht="10.5" customHeight="1">
      <c r="C479" s="1760"/>
      <c r="D479" s="1785"/>
      <c r="E479" s="1786"/>
      <c r="F479" s="1787"/>
      <c r="G479" s="1788"/>
      <c r="H479" s="1785"/>
      <c r="I479" s="1785"/>
    </row>
    <row r="480" spans="3:9" ht="10.5" customHeight="1">
      <c r="C480" s="1760"/>
      <c r="D480" s="1785"/>
      <c r="E480" s="1786"/>
      <c r="F480" s="1787"/>
      <c r="G480" s="1788"/>
      <c r="H480" s="1785"/>
      <c r="I480" s="1785"/>
    </row>
    <row r="481" spans="3:9" ht="10.5" customHeight="1">
      <c r="C481" s="1760"/>
      <c r="D481" s="1785"/>
      <c r="E481" s="1786"/>
      <c r="F481" s="1787"/>
      <c r="G481" s="1788"/>
      <c r="H481" s="1785"/>
      <c r="I481" s="1785"/>
    </row>
    <row r="482" spans="3:9" ht="10.5" customHeight="1">
      <c r="C482" s="1760"/>
      <c r="D482" s="1785"/>
      <c r="E482" s="1786"/>
      <c r="F482" s="1787"/>
      <c r="G482" s="1788"/>
      <c r="H482" s="1785"/>
      <c r="I482" s="1785"/>
    </row>
    <row r="483" spans="3:9" ht="10.5" customHeight="1">
      <c r="C483" s="1760"/>
      <c r="D483" s="1785"/>
      <c r="E483" s="1786"/>
      <c r="F483" s="1787"/>
      <c r="G483" s="1788"/>
      <c r="H483" s="1785"/>
      <c r="I483" s="1785"/>
    </row>
    <row r="484" spans="3:9" ht="10.5" customHeight="1">
      <c r="C484" s="1760"/>
      <c r="D484" s="1785"/>
      <c r="E484" s="1786"/>
      <c r="F484" s="1787"/>
      <c r="G484" s="1788"/>
      <c r="H484" s="1785"/>
      <c r="I484" s="1785"/>
    </row>
    <row r="485" spans="3:9" ht="10.5" customHeight="1">
      <c r="C485" s="1760"/>
      <c r="D485" s="1785"/>
      <c r="E485" s="1786"/>
      <c r="F485" s="1787"/>
      <c r="G485" s="1788"/>
      <c r="H485" s="1785"/>
      <c r="I485" s="1785"/>
    </row>
    <row r="486" spans="1:24" s="1789" customFormat="1" ht="10.5" customHeight="1">
      <c r="A486" s="1521"/>
      <c r="B486" s="1784"/>
      <c r="C486" s="1760"/>
      <c r="D486" s="1785"/>
      <c r="E486" s="1786"/>
      <c r="F486" s="1787"/>
      <c r="G486" s="1788"/>
      <c r="H486" s="1785"/>
      <c r="I486" s="1785"/>
      <c r="J486" s="1703"/>
      <c r="K486" s="1703"/>
      <c r="L486" s="1703"/>
      <c r="M486" s="1703"/>
      <c r="N486" s="1703"/>
      <c r="O486" s="1527"/>
      <c r="P486" s="1527"/>
      <c r="Q486" s="1521"/>
      <c r="R486" s="1522"/>
      <c r="S486" s="1521"/>
      <c r="T486" s="1523"/>
      <c r="U486" s="1521"/>
      <c r="V486" s="1521"/>
      <c r="W486" s="1521"/>
      <c r="X486" s="1521"/>
    </row>
    <row r="487" spans="1:24" s="1789" customFormat="1" ht="10.5" customHeight="1">
      <c r="A487" s="1521"/>
      <c r="B487" s="1784"/>
      <c r="C487" s="1760"/>
      <c r="D487" s="1785"/>
      <c r="E487" s="1786"/>
      <c r="F487" s="1787"/>
      <c r="G487" s="1788"/>
      <c r="H487" s="1785"/>
      <c r="I487" s="1785"/>
      <c r="J487" s="1703"/>
      <c r="K487" s="1703"/>
      <c r="L487" s="1703"/>
      <c r="M487" s="1703"/>
      <c r="N487" s="1703"/>
      <c r="O487" s="1527"/>
      <c r="P487" s="1527"/>
      <c r="Q487" s="1521"/>
      <c r="R487" s="1522"/>
      <c r="S487" s="1521"/>
      <c r="T487" s="1523"/>
      <c r="U487" s="1521"/>
      <c r="V487" s="1521"/>
      <c r="W487" s="1521"/>
      <c r="X487" s="1521"/>
    </row>
    <row r="488" spans="1:24" s="1789" customFormat="1" ht="10.5" customHeight="1">
      <c r="A488" s="1521"/>
      <c r="B488" s="1784"/>
      <c r="C488" s="1760"/>
      <c r="D488" s="1785"/>
      <c r="E488" s="1786"/>
      <c r="F488" s="1787"/>
      <c r="G488" s="1788"/>
      <c r="H488" s="1785"/>
      <c r="I488" s="1785"/>
      <c r="J488" s="1703"/>
      <c r="K488" s="1703"/>
      <c r="L488" s="1703"/>
      <c r="M488" s="1703"/>
      <c r="N488" s="1703"/>
      <c r="O488" s="1527"/>
      <c r="P488" s="1527"/>
      <c r="Q488" s="1521"/>
      <c r="R488" s="1522"/>
      <c r="S488" s="1521"/>
      <c r="T488" s="1523"/>
      <c r="U488" s="1521"/>
      <c r="V488" s="1521"/>
      <c r="W488" s="1521"/>
      <c r="X488" s="1521"/>
    </row>
    <row r="489" spans="1:24" s="1789" customFormat="1" ht="10.5" customHeight="1">
      <c r="A489" s="1521"/>
      <c r="B489" s="1784"/>
      <c r="C489" s="1760"/>
      <c r="D489" s="1785"/>
      <c r="E489" s="1786"/>
      <c r="F489" s="1787"/>
      <c r="G489" s="1788"/>
      <c r="H489" s="1785"/>
      <c r="I489" s="1785"/>
      <c r="J489" s="1703"/>
      <c r="K489" s="1703"/>
      <c r="L489" s="1703"/>
      <c r="M489" s="1703"/>
      <c r="N489" s="1703"/>
      <c r="O489" s="1527"/>
      <c r="P489" s="1527"/>
      <c r="Q489" s="1521"/>
      <c r="R489" s="1522"/>
      <c r="S489" s="1521"/>
      <c r="T489" s="1523"/>
      <c r="U489" s="1521"/>
      <c r="V489" s="1521"/>
      <c r="W489" s="1521"/>
      <c r="X489" s="1521"/>
    </row>
    <row r="490" spans="1:24" s="1789" customFormat="1" ht="10.5" customHeight="1">
      <c r="A490" s="1521"/>
      <c r="B490" s="1784"/>
      <c r="C490" s="1760"/>
      <c r="D490" s="1785"/>
      <c r="E490" s="1786"/>
      <c r="F490" s="1787"/>
      <c r="G490" s="1788"/>
      <c r="H490" s="1785"/>
      <c r="I490" s="1785"/>
      <c r="J490" s="1703"/>
      <c r="K490" s="1703"/>
      <c r="L490" s="1703"/>
      <c r="M490" s="1703"/>
      <c r="N490" s="1703"/>
      <c r="O490" s="1527"/>
      <c r="P490" s="1527"/>
      <c r="Q490" s="1521"/>
      <c r="R490" s="1522"/>
      <c r="S490" s="1521"/>
      <c r="T490" s="1523"/>
      <c r="U490" s="1521"/>
      <c r="V490" s="1521"/>
      <c r="W490" s="1521"/>
      <c r="X490" s="1521"/>
    </row>
    <row r="491" spans="1:24" s="1789" customFormat="1" ht="10.5" customHeight="1">
      <c r="A491" s="1521"/>
      <c r="B491" s="1784"/>
      <c r="C491" s="1760"/>
      <c r="D491" s="1785"/>
      <c r="E491" s="1786"/>
      <c r="F491" s="1787"/>
      <c r="G491" s="1788"/>
      <c r="H491" s="1785"/>
      <c r="I491" s="1785"/>
      <c r="J491" s="1703"/>
      <c r="K491" s="1703"/>
      <c r="L491" s="1703"/>
      <c r="M491" s="1703"/>
      <c r="N491" s="1703"/>
      <c r="O491" s="1527"/>
      <c r="P491" s="1527"/>
      <c r="Q491" s="1521"/>
      <c r="R491" s="1522"/>
      <c r="S491" s="1521"/>
      <c r="T491" s="1523"/>
      <c r="U491" s="1521"/>
      <c r="V491" s="1521"/>
      <c r="W491" s="1521"/>
      <c r="X491" s="1521"/>
    </row>
    <row r="492" spans="1:24" s="1789" customFormat="1" ht="10.5" customHeight="1">
      <c r="A492" s="1521"/>
      <c r="B492" s="1784"/>
      <c r="C492" s="1760"/>
      <c r="D492" s="1785"/>
      <c r="E492" s="1786"/>
      <c r="F492" s="1787"/>
      <c r="G492" s="1788"/>
      <c r="H492" s="1785"/>
      <c r="I492" s="1785"/>
      <c r="J492" s="1703"/>
      <c r="K492" s="1703"/>
      <c r="L492" s="1703"/>
      <c r="M492" s="1703"/>
      <c r="N492" s="1703"/>
      <c r="O492" s="1527"/>
      <c r="P492" s="1527"/>
      <c r="Q492" s="1521"/>
      <c r="R492" s="1522"/>
      <c r="S492" s="1521"/>
      <c r="T492" s="1523"/>
      <c r="U492" s="1521"/>
      <c r="V492" s="1521"/>
      <c r="W492" s="1521"/>
      <c r="X492" s="1521"/>
    </row>
    <row r="493" spans="1:24" s="1789" customFormat="1" ht="10.5" customHeight="1">
      <c r="A493" s="1521"/>
      <c r="B493" s="1784"/>
      <c r="C493" s="1760"/>
      <c r="D493" s="1785"/>
      <c r="E493" s="1786"/>
      <c r="F493" s="1787"/>
      <c r="G493" s="1788"/>
      <c r="H493" s="1785"/>
      <c r="I493" s="1785"/>
      <c r="J493" s="1703"/>
      <c r="K493" s="1703"/>
      <c r="L493" s="1703"/>
      <c r="M493" s="1703"/>
      <c r="N493" s="1703"/>
      <c r="O493" s="1527"/>
      <c r="P493" s="1527"/>
      <c r="Q493" s="1521"/>
      <c r="R493" s="1522"/>
      <c r="S493" s="1521"/>
      <c r="T493" s="1523"/>
      <c r="U493" s="1521"/>
      <c r="V493" s="1521"/>
      <c r="W493" s="1521"/>
      <c r="X493" s="1521"/>
    </row>
    <row r="494" spans="1:24" s="1789" customFormat="1" ht="10.5" customHeight="1">
      <c r="A494" s="1521"/>
      <c r="B494" s="1784"/>
      <c r="C494" s="1760"/>
      <c r="D494" s="1785"/>
      <c r="E494" s="1786"/>
      <c r="F494" s="1787"/>
      <c r="G494" s="1788"/>
      <c r="H494" s="1785"/>
      <c r="I494" s="1785"/>
      <c r="J494" s="1703"/>
      <c r="K494" s="1703"/>
      <c r="L494" s="1703"/>
      <c r="M494" s="1703"/>
      <c r="N494" s="1703"/>
      <c r="O494" s="1527"/>
      <c r="P494" s="1527"/>
      <c r="Q494" s="1521"/>
      <c r="R494" s="1522"/>
      <c r="S494" s="1521"/>
      <c r="T494" s="1523"/>
      <c r="U494" s="1521"/>
      <c r="V494" s="1521"/>
      <c r="W494" s="1521"/>
      <c r="X494" s="1521"/>
    </row>
    <row r="495" spans="1:24" s="1789" customFormat="1" ht="10.5" customHeight="1">
      <c r="A495" s="1521"/>
      <c r="B495" s="1784"/>
      <c r="C495" s="1760"/>
      <c r="D495" s="1785"/>
      <c r="E495" s="1786"/>
      <c r="F495" s="1787"/>
      <c r="G495" s="1788"/>
      <c r="H495" s="1785"/>
      <c r="I495" s="1785"/>
      <c r="J495" s="1703"/>
      <c r="K495" s="1703"/>
      <c r="L495" s="1703"/>
      <c r="M495" s="1703"/>
      <c r="N495" s="1703"/>
      <c r="O495" s="1527"/>
      <c r="P495" s="1527"/>
      <c r="Q495" s="1521"/>
      <c r="R495" s="1522"/>
      <c r="S495" s="1521"/>
      <c r="T495" s="1523"/>
      <c r="U495" s="1521"/>
      <c r="V495" s="1521"/>
      <c r="W495" s="1521"/>
      <c r="X495" s="1521"/>
    </row>
    <row r="496" spans="1:24" s="1789" customFormat="1" ht="10.5" customHeight="1">
      <c r="A496" s="1521"/>
      <c r="B496" s="1784"/>
      <c r="C496" s="1760"/>
      <c r="D496" s="1785"/>
      <c r="E496" s="1786"/>
      <c r="F496" s="1787"/>
      <c r="G496" s="1788"/>
      <c r="H496" s="1785"/>
      <c r="I496" s="1785"/>
      <c r="J496" s="1703"/>
      <c r="K496" s="1703"/>
      <c r="L496" s="1703"/>
      <c r="M496" s="1703"/>
      <c r="N496" s="1703"/>
      <c r="O496" s="1527"/>
      <c r="P496" s="1527"/>
      <c r="Q496" s="1521"/>
      <c r="R496" s="1522"/>
      <c r="S496" s="1521"/>
      <c r="T496" s="1523"/>
      <c r="U496" s="1521"/>
      <c r="V496" s="1521"/>
      <c r="W496" s="1521"/>
      <c r="X496" s="1521"/>
    </row>
    <row r="497" spans="1:24" s="1789" customFormat="1" ht="10.5" customHeight="1">
      <c r="A497" s="1521"/>
      <c r="B497" s="1784"/>
      <c r="C497" s="1760"/>
      <c r="D497" s="1785"/>
      <c r="E497" s="1786"/>
      <c r="F497" s="1787"/>
      <c r="G497" s="1788"/>
      <c r="H497" s="1785"/>
      <c r="I497" s="1785"/>
      <c r="J497" s="1703"/>
      <c r="K497" s="1703"/>
      <c r="L497" s="1703"/>
      <c r="M497" s="1703"/>
      <c r="N497" s="1703"/>
      <c r="O497" s="1527"/>
      <c r="P497" s="1527"/>
      <c r="Q497" s="1521"/>
      <c r="R497" s="1522"/>
      <c r="S497" s="1521"/>
      <c r="T497" s="1523"/>
      <c r="U497" s="1521"/>
      <c r="V497" s="1521"/>
      <c r="W497" s="1521"/>
      <c r="X497" s="1521"/>
    </row>
    <row r="498" spans="1:24" s="1789" customFormat="1" ht="10.5" customHeight="1">
      <c r="A498" s="1521"/>
      <c r="B498" s="1784"/>
      <c r="C498" s="1760"/>
      <c r="D498" s="1785"/>
      <c r="E498" s="1786"/>
      <c r="F498" s="1787"/>
      <c r="G498" s="1788"/>
      <c r="H498" s="1785"/>
      <c r="I498" s="1785"/>
      <c r="J498" s="1703"/>
      <c r="K498" s="1703"/>
      <c r="L498" s="1703"/>
      <c r="M498" s="1703"/>
      <c r="N498" s="1703"/>
      <c r="O498" s="1527"/>
      <c r="P498" s="1527"/>
      <c r="Q498" s="1521"/>
      <c r="R498" s="1522"/>
      <c r="S498" s="1521"/>
      <c r="T498" s="1523"/>
      <c r="U498" s="1521"/>
      <c r="V498" s="1521"/>
      <c r="W498" s="1521"/>
      <c r="X498" s="1521"/>
    </row>
    <row r="499" spans="1:24" s="1789" customFormat="1" ht="10.5" customHeight="1">
      <c r="A499" s="1521"/>
      <c r="B499" s="1784"/>
      <c r="C499" s="1760"/>
      <c r="D499" s="1785"/>
      <c r="E499" s="1786"/>
      <c r="F499" s="1787"/>
      <c r="G499" s="1788"/>
      <c r="H499" s="1785"/>
      <c r="I499" s="1785"/>
      <c r="J499" s="1703"/>
      <c r="K499" s="1703"/>
      <c r="L499" s="1703"/>
      <c r="M499" s="1703"/>
      <c r="N499" s="1703"/>
      <c r="O499" s="1527"/>
      <c r="P499" s="1527"/>
      <c r="Q499" s="1521"/>
      <c r="R499" s="1522"/>
      <c r="S499" s="1521"/>
      <c r="T499" s="1523"/>
      <c r="U499" s="1521"/>
      <c r="V499" s="1521"/>
      <c r="W499" s="1521"/>
      <c r="X499" s="1521"/>
    </row>
    <row r="500" spans="1:24" s="1789" customFormat="1" ht="10.5" customHeight="1">
      <c r="A500" s="1521"/>
      <c r="B500" s="1784"/>
      <c r="C500" s="1760"/>
      <c r="D500" s="1785"/>
      <c r="E500" s="1786"/>
      <c r="F500" s="1787"/>
      <c r="G500" s="1788"/>
      <c r="H500" s="1785"/>
      <c r="I500" s="1785"/>
      <c r="J500" s="1703"/>
      <c r="K500" s="1703"/>
      <c r="L500" s="1703"/>
      <c r="M500" s="1703"/>
      <c r="N500" s="1703"/>
      <c r="O500" s="1527"/>
      <c r="P500" s="1527"/>
      <c r="Q500" s="1521"/>
      <c r="R500" s="1522"/>
      <c r="S500" s="1521"/>
      <c r="T500" s="1523"/>
      <c r="U500" s="1521"/>
      <c r="V500" s="1521"/>
      <c r="W500" s="1521"/>
      <c r="X500" s="1521"/>
    </row>
    <row r="501" spans="1:24" s="1789" customFormat="1" ht="10.5" customHeight="1">
      <c r="A501" s="1521"/>
      <c r="B501" s="1784"/>
      <c r="C501" s="1760"/>
      <c r="D501" s="1785"/>
      <c r="E501" s="1786"/>
      <c r="F501" s="1787"/>
      <c r="G501" s="1788"/>
      <c r="H501" s="1785"/>
      <c r="I501" s="1785"/>
      <c r="J501" s="1703"/>
      <c r="K501" s="1703"/>
      <c r="L501" s="1703"/>
      <c r="M501" s="1703"/>
      <c r="N501" s="1703"/>
      <c r="O501" s="1527"/>
      <c r="P501" s="1527"/>
      <c r="Q501" s="1521"/>
      <c r="R501" s="1522"/>
      <c r="S501" s="1521"/>
      <c r="T501" s="1523"/>
      <c r="U501" s="1521"/>
      <c r="V501" s="1521"/>
      <c r="W501" s="1521"/>
      <c r="X501" s="1521"/>
    </row>
    <row r="502" spans="3:9" ht="10.5" customHeight="1">
      <c r="C502" s="1760"/>
      <c r="D502" s="1785"/>
      <c r="E502" s="1786"/>
      <c r="F502" s="1787"/>
      <c r="G502" s="1788"/>
      <c r="H502" s="1785"/>
      <c r="I502" s="1785"/>
    </row>
    <row r="503" spans="3:9" ht="10.5" customHeight="1">
      <c r="C503" s="1760"/>
      <c r="D503" s="1785"/>
      <c r="E503" s="1786"/>
      <c r="F503" s="1787"/>
      <c r="G503" s="1788"/>
      <c r="H503" s="1785"/>
      <c r="I503" s="1785"/>
    </row>
    <row r="504" spans="3:9" ht="10.5" customHeight="1">
      <c r="C504" s="1760"/>
      <c r="D504" s="1785"/>
      <c r="E504" s="1786"/>
      <c r="F504" s="1787"/>
      <c r="G504" s="1788"/>
      <c r="H504" s="1785"/>
      <c r="I504" s="1785"/>
    </row>
    <row r="505" spans="3:9" ht="10.5" customHeight="1">
      <c r="C505" s="1760"/>
      <c r="D505" s="1785"/>
      <c r="E505" s="1786"/>
      <c r="F505" s="1787"/>
      <c r="G505" s="1788"/>
      <c r="H505" s="1785"/>
      <c r="I505" s="1785"/>
    </row>
    <row r="506" spans="3:9" ht="10.5" customHeight="1">
      <c r="C506" s="1760"/>
      <c r="D506" s="1785"/>
      <c r="E506" s="1786"/>
      <c r="F506" s="1787"/>
      <c r="G506" s="1788"/>
      <c r="H506" s="1785"/>
      <c r="I506" s="1785"/>
    </row>
    <row r="507" spans="3:9" ht="10.5" customHeight="1">
      <c r="C507" s="1760"/>
      <c r="D507" s="1785"/>
      <c r="E507" s="1786"/>
      <c r="F507" s="1787"/>
      <c r="G507" s="1788"/>
      <c r="H507" s="1785"/>
      <c r="I507" s="1785"/>
    </row>
    <row r="508" spans="3:9" ht="10.5" customHeight="1">
      <c r="C508" s="1760"/>
      <c r="D508" s="1785"/>
      <c r="E508" s="1786"/>
      <c r="F508" s="1787"/>
      <c r="G508" s="1788"/>
      <c r="H508" s="1785"/>
      <c r="I508" s="1785"/>
    </row>
    <row r="509" spans="3:9" ht="10.5" customHeight="1">
      <c r="C509" s="1760"/>
      <c r="D509" s="1785"/>
      <c r="E509" s="1786"/>
      <c r="F509" s="1787"/>
      <c r="G509" s="1788"/>
      <c r="H509" s="1785"/>
      <c r="I509" s="1785"/>
    </row>
    <row r="510" spans="3:9" ht="10.5" customHeight="1">
      <c r="C510" s="1760"/>
      <c r="D510" s="1785"/>
      <c r="E510" s="1786"/>
      <c r="F510" s="1787"/>
      <c r="G510" s="1788"/>
      <c r="H510" s="1785"/>
      <c r="I510" s="1785"/>
    </row>
    <row r="511" spans="2:20" s="1790" customFormat="1" ht="10.5" customHeight="1">
      <c r="B511" s="1791"/>
      <c r="C511" s="1792"/>
      <c r="D511" s="1793"/>
      <c r="E511" s="1794"/>
      <c r="F511" s="1795"/>
      <c r="G511" s="1796"/>
      <c r="H511" s="1793"/>
      <c r="I511" s="1793"/>
      <c r="J511" s="1797"/>
      <c r="K511" s="1797"/>
      <c r="L511" s="1797"/>
      <c r="M511" s="1797"/>
      <c r="N511" s="1797"/>
      <c r="O511" s="1798"/>
      <c r="P511" s="1798"/>
      <c r="R511" s="1799"/>
      <c r="T511" s="1800"/>
    </row>
    <row r="512" spans="3:9" ht="10.5" customHeight="1">
      <c r="C512" s="1760"/>
      <c r="D512" s="1785"/>
      <c r="E512" s="1786"/>
      <c r="F512" s="1787"/>
      <c r="G512" s="1788"/>
      <c r="H512" s="1785"/>
      <c r="I512" s="1785"/>
    </row>
    <row r="513" spans="3:9" ht="10.5" customHeight="1">
      <c r="C513" s="1760"/>
      <c r="D513" s="1785"/>
      <c r="E513" s="1786"/>
      <c r="F513" s="1787"/>
      <c r="G513" s="1788"/>
      <c r="H513" s="1785"/>
      <c r="I513" s="1785"/>
    </row>
    <row r="514" spans="3:9" ht="10.5" customHeight="1">
      <c r="C514" s="1760"/>
      <c r="D514" s="1785"/>
      <c r="E514" s="1786"/>
      <c r="F514" s="1787"/>
      <c r="G514" s="1788"/>
      <c r="H514" s="1785"/>
      <c r="I514" s="1785"/>
    </row>
    <row r="515" spans="3:9" ht="10.5" customHeight="1">
      <c r="C515" s="1760"/>
      <c r="D515" s="1785"/>
      <c r="E515" s="1786"/>
      <c r="F515" s="1787"/>
      <c r="G515" s="1788"/>
      <c r="H515" s="1785"/>
      <c r="I515" s="1785"/>
    </row>
    <row r="516" spans="3:9" ht="12">
      <c r="C516" s="1760"/>
      <c r="D516" s="1785"/>
      <c r="E516" s="1786"/>
      <c r="F516" s="1787"/>
      <c r="G516" s="1788"/>
      <c r="H516" s="1785"/>
      <c r="I516" s="1785"/>
    </row>
    <row r="517" spans="2:20" s="1790" customFormat="1" ht="12">
      <c r="B517" s="1791"/>
      <c r="C517" s="1792"/>
      <c r="D517" s="1793"/>
      <c r="E517" s="1794"/>
      <c r="F517" s="1795"/>
      <c r="G517" s="1796"/>
      <c r="H517" s="1793"/>
      <c r="I517" s="1793"/>
      <c r="J517" s="1797"/>
      <c r="K517" s="1797"/>
      <c r="L517" s="1797"/>
      <c r="M517" s="1797"/>
      <c r="N517" s="1797"/>
      <c r="O517" s="1798"/>
      <c r="P517" s="1798"/>
      <c r="R517" s="1799"/>
      <c r="T517" s="1800"/>
    </row>
    <row r="518" spans="3:9" ht="10.5" customHeight="1">
      <c r="C518" s="1760"/>
      <c r="D518" s="1785"/>
      <c r="E518" s="1786"/>
      <c r="F518" s="1787"/>
      <c r="G518" s="1788"/>
      <c r="H518" s="1785"/>
      <c r="I518" s="1785"/>
    </row>
    <row r="519" spans="3:9" ht="12">
      <c r="C519" s="1760"/>
      <c r="D519" s="1785"/>
      <c r="E519" s="1786"/>
      <c r="F519" s="1787"/>
      <c r="G519" s="1788"/>
      <c r="H519" s="1785"/>
      <c r="I519" s="1785"/>
    </row>
    <row r="520" spans="3:9" ht="10.5" customHeight="1">
      <c r="C520" s="1760"/>
      <c r="D520" s="1785"/>
      <c r="E520" s="1786"/>
      <c r="F520" s="1787"/>
      <c r="G520" s="1788"/>
      <c r="H520" s="1785"/>
      <c r="I520" s="1785"/>
    </row>
    <row r="521" spans="3:9" ht="10.5" customHeight="1">
      <c r="C521" s="1760"/>
      <c r="D521" s="1785"/>
      <c r="E521" s="1786"/>
      <c r="F521" s="1787"/>
      <c r="G521" s="1788"/>
      <c r="H521" s="1785"/>
      <c r="I521" s="1785"/>
    </row>
    <row r="522" spans="3:9" ht="10.5" customHeight="1">
      <c r="C522" s="1760"/>
      <c r="D522" s="1785"/>
      <c r="E522" s="1786"/>
      <c r="F522" s="1787"/>
      <c r="G522" s="1788"/>
      <c r="H522" s="1785"/>
      <c r="I522" s="1785"/>
    </row>
    <row r="523" spans="3:9" ht="10.5" customHeight="1">
      <c r="C523" s="1760"/>
      <c r="D523" s="1785"/>
      <c r="E523" s="1786"/>
      <c r="F523" s="1787"/>
      <c r="G523" s="1788"/>
      <c r="H523" s="1785"/>
      <c r="I523" s="1785"/>
    </row>
    <row r="524" spans="3:9" ht="10.5" customHeight="1">
      <c r="C524" s="1760"/>
      <c r="D524" s="1785"/>
      <c r="E524" s="1786"/>
      <c r="F524" s="1787"/>
      <c r="G524" s="1788"/>
      <c r="H524" s="1785"/>
      <c r="I524" s="1785"/>
    </row>
    <row r="525" spans="3:9" ht="10.5" customHeight="1">
      <c r="C525" s="1760"/>
      <c r="D525" s="1785"/>
      <c r="E525" s="1786"/>
      <c r="F525" s="1787"/>
      <c r="G525" s="1788"/>
      <c r="H525" s="1785"/>
      <c r="I525" s="1785"/>
    </row>
    <row r="526" spans="3:9" ht="10.5" customHeight="1">
      <c r="C526" s="1760"/>
      <c r="D526" s="1785"/>
      <c r="E526" s="1786"/>
      <c r="F526" s="1787"/>
      <c r="G526" s="1788"/>
      <c r="H526" s="1785"/>
      <c r="I526" s="1785"/>
    </row>
    <row r="527" spans="3:9" ht="10.5" customHeight="1">
      <c r="C527" s="1760"/>
      <c r="D527" s="1785"/>
      <c r="E527" s="1786"/>
      <c r="F527" s="1787"/>
      <c r="G527" s="1788"/>
      <c r="H527" s="1785"/>
      <c r="I527" s="1785"/>
    </row>
    <row r="528" spans="3:9" ht="10.5" customHeight="1">
      <c r="C528" s="1760"/>
      <c r="D528" s="1785"/>
      <c r="E528" s="1786"/>
      <c r="F528" s="1787"/>
      <c r="G528" s="1788"/>
      <c r="H528" s="1785"/>
      <c r="I528" s="1785"/>
    </row>
    <row r="529" spans="3:9" ht="10.5" customHeight="1">
      <c r="C529" s="1760"/>
      <c r="D529" s="1785"/>
      <c r="E529" s="1786"/>
      <c r="F529" s="1787"/>
      <c r="G529" s="1788"/>
      <c r="H529" s="1785"/>
      <c r="I529" s="1785"/>
    </row>
    <row r="530" spans="2:6" ht="10.5" customHeight="1">
      <c r="B530" s="1801"/>
      <c r="C530" s="1801"/>
      <c r="D530" s="1678"/>
      <c r="E530" s="1802"/>
      <c r="F530" s="1803"/>
    </row>
    <row r="531" spans="3:9" ht="12">
      <c r="C531" s="1760"/>
      <c r="D531" s="1785"/>
      <c r="E531" s="1786"/>
      <c r="F531" s="1787"/>
      <c r="G531" s="1788"/>
      <c r="H531" s="1785"/>
      <c r="I531" s="1785"/>
    </row>
    <row r="532" spans="2:20" s="1776" customFormat="1" ht="10.5" customHeight="1">
      <c r="B532" s="1804"/>
      <c r="C532" s="1805"/>
      <c r="D532" s="1806"/>
      <c r="E532" s="1807"/>
      <c r="F532" s="1808"/>
      <c r="G532" s="1809"/>
      <c r="H532" s="1806"/>
      <c r="I532" s="1806"/>
      <c r="J532" s="1810"/>
      <c r="K532" s="1810"/>
      <c r="L532" s="1810"/>
      <c r="M532" s="1810"/>
      <c r="N532" s="1810"/>
      <c r="O532" s="1811"/>
      <c r="P532" s="1811"/>
      <c r="R532" s="1812"/>
      <c r="T532" s="1813"/>
    </row>
    <row r="533" spans="3:9" ht="12">
      <c r="C533" s="1760"/>
      <c r="D533" s="1785"/>
      <c r="E533" s="1786"/>
      <c r="F533" s="1787"/>
      <c r="G533" s="1788"/>
      <c r="H533" s="1785"/>
      <c r="I533" s="1785"/>
    </row>
    <row r="534" spans="1:24" s="1522" customFormat="1" ht="12">
      <c r="A534" s="1521"/>
      <c r="B534" s="1784"/>
      <c r="C534" s="1760"/>
      <c r="D534" s="1785"/>
      <c r="E534" s="1786"/>
      <c r="F534" s="1787"/>
      <c r="G534" s="1788"/>
      <c r="H534" s="1785"/>
      <c r="I534" s="1785"/>
      <c r="J534" s="1703"/>
      <c r="K534" s="1703"/>
      <c r="L534" s="1703"/>
      <c r="M534" s="1703"/>
      <c r="N534" s="1703"/>
      <c r="O534" s="1527"/>
      <c r="P534" s="1814"/>
      <c r="Q534" s="1815"/>
      <c r="S534" s="1521"/>
      <c r="T534" s="1523"/>
      <c r="U534" s="1521"/>
      <c r="V534" s="1521"/>
      <c r="W534" s="1521"/>
      <c r="X534" s="1521"/>
    </row>
    <row r="535" spans="1:24" s="1522" customFormat="1" ht="12">
      <c r="A535" s="1521"/>
      <c r="B535" s="1784"/>
      <c r="C535" s="1760"/>
      <c r="D535" s="1785"/>
      <c r="E535" s="1786"/>
      <c r="F535" s="1787"/>
      <c r="G535" s="1788"/>
      <c r="H535" s="1785"/>
      <c r="I535" s="1785"/>
      <c r="J535" s="1703"/>
      <c r="K535" s="1703"/>
      <c r="L535" s="1703"/>
      <c r="M535" s="1703"/>
      <c r="N535" s="1703"/>
      <c r="O535" s="1527"/>
      <c r="P535" s="1527"/>
      <c r="Q535" s="1521"/>
      <c r="S535" s="1521"/>
      <c r="T535" s="1523"/>
      <c r="U535" s="1521"/>
      <c r="V535" s="1521"/>
      <c r="W535" s="1521"/>
      <c r="X535" s="1521"/>
    </row>
    <row r="536" spans="1:24" s="1522" customFormat="1" ht="12">
      <c r="A536" s="1521"/>
      <c r="B536" s="1784"/>
      <c r="C536" s="1760"/>
      <c r="D536" s="1785"/>
      <c r="E536" s="1786"/>
      <c r="F536" s="1787"/>
      <c r="G536" s="1788"/>
      <c r="H536" s="1785"/>
      <c r="I536" s="1785"/>
      <c r="J536" s="1703"/>
      <c r="K536" s="1703"/>
      <c r="L536" s="1703"/>
      <c r="M536" s="1703"/>
      <c r="N536" s="1703"/>
      <c r="O536" s="1527"/>
      <c r="P536" s="1527"/>
      <c r="Q536" s="1521"/>
      <c r="S536" s="1521"/>
      <c r="T536" s="1523"/>
      <c r="U536" s="1521"/>
      <c r="V536" s="1521"/>
      <c r="W536" s="1521"/>
      <c r="X536" s="1521"/>
    </row>
    <row r="537" spans="1:24" s="1522" customFormat="1" ht="12">
      <c r="A537" s="1521"/>
      <c r="B537" s="1784"/>
      <c r="C537" s="1760"/>
      <c r="D537" s="1785"/>
      <c r="E537" s="1786"/>
      <c r="F537" s="1787"/>
      <c r="G537" s="1788"/>
      <c r="H537" s="1785"/>
      <c r="I537" s="1785"/>
      <c r="J537" s="1703"/>
      <c r="K537" s="1703"/>
      <c r="L537" s="1703"/>
      <c r="M537" s="1703"/>
      <c r="N537" s="1703"/>
      <c r="O537" s="1527"/>
      <c r="P537" s="1527"/>
      <c r="Q537" s="1521"/>
      <c r="S537" s="1521"/>
      <c r="T537" s="1523"/>
      <c r="U537" s="1521"/>
      <c r="V537" s="1521"/>
      <c r="W537" s="1521"/>
      <c r="X537" s="1521"/>
    </row>
    <row r="538" spans="1:24" s="1522" customFormat="1" ht="12">
      <c r="A538" s="1521"/>
      <c r="B538" s="1784"/>
      <c r="C538" s="1760"/>
      <c r="D538" s="1785"/>
      <c r="E538" s="1786"/>
      <c r="F538" s="1787"/>
      <c r="G538" s="1788"/>
      <c r="H538" s="1785"/>
      <c r="I538" s="1785"/>
      <c r="J538" s="1703"/>
      <c r="K538" s="1703"/>
      <c r="L538" s="1703"/>
      <c r="M538" s="1703"/>
      <c r="N538" s="1703"/>
      <c r="O538" s="1527"/>
      <c r="P538" s="1527"/>
      <c r="Q538" s="1521"/>
      <c r="S538" s="1521"/>
      <c r="T538" s="1523"/>
      <c r="U538" s="1521"/>
      <c r="V538" s="1521"/>
      <c r="W538" s="1521"/>
      <c r="X538" s="1521"/>
    </row>
    <row r="539" spans="1:24" s="1522" customFormat="1" ht="12">
      <c r="A539" s="1521"/>
      <c r="B539" s="1784"/>
      <c r="C539" s="1760"/>
      <c r="D539" s="1785"/>
      <c r="E539" s="1786"/>
      <c r="F539" s="1787"/>
      <c r="G539" s="1788"/>
      <c r="H539" s="1785"/>
      <c r="I539" s="1785"/>
      <c r="J539" s="1703"/>
      <c r="K539" s="1703"/>
      <c r="L539" s="1703"/>
      <c r="M539" s="1703"/>
      <c r="N539" s="1703"/>
      <c r="O539" s="1527"/>
      <c r="P539" s="1527"/>
      <c r="Q539" s="1521"/>
      <c r="S539" s="1521"/>
      <c r="T539" s="1523"/>
      <c r="U539" s="1521"/>
      <c r="V539" s="1521"/>
      <c r="W539" s="1521"/>
      <c r="X539" s="1521"/>
    </row>
    <row r="540" spans="1:24" s="1522" customFormat="1" ht="12">
      <c r="A540" s="1521"/>
      <c r="B540" s="1784"/>
      <c r="C540" s="1760"/>
      <c r="D540" s="1785"/>
      <c r="E540" s="1786"/>
      <c r="F540" s="1787"/>
      <c r="G540" s="1788"/>
      <c r="H540" s="1785"/>
      <c r="I540" s="1785"/>
      <c r="J540" s="1703"/>
      <c r="K540" s="1703"/>
      <c r="L540" s="1703"/>
      <c r="M540" s="1703"/>
      <c r="N540" s="1703"/>
      <c r="O540" s="1527"/>
      <c r="P540" s="1527"/>
      <c r="Q540" s="1521"/>
      <c r="S540" s="1521"/>
      <c r="T540" s="1523"/>
      <c r="U540" s="1521"/>
      <c r="V540" s="1521"/>
      <c r="W540" s="1521"/>
      <c r="X540" s="1521"/>
    </row>
    <row r="541" spans="1:24" s="1522" customFormat="1" ht="12">
      <c r="A541" s="1521"/>
      <c r="B541" s="1784"/>
      <c r="C541" s="1760"/>
      <c r="D541" s="1785"/>
      <c r="E541" s="1786"/>
      <c r="F541" s="1787"/>
      <c r="G541" s="1788"/>
      <c r="H541" s="1785"/>
      <c r="I541" s="1785"/>
      <c r="J541" s="1703"/>
      <c r="K541" s="1703"/>
      <c r="L541" s="1703"/>
      <c r="M541" s="1703"/>
      <c r="N541" s="1703"/>
      <c r="O541" s="1527"/>
      <c r="P541" s="1527"/>
      <c r="Q541" s="1521"/>
      <c r="S541" s="1521"/>
      <c r="T541" s="1523"/>
      <c r="U541" s="1521"/>
      <c r="V541" s="1521"/>
      <c r="W541" s="1521"/>
      <c r="X541" s="1521"/>
    </row>
    <row r="542" spans="1:24" s="1522" customFormat="1" ht="10.5" customHeight="1">
      <c r="A542" s="1521"/>
      <c r="B542" s="1784"/>
      <c r="C542" s="1760"/>
      <c r="D542" s="1785"/>
      <c r="E542" s="1786"/>
      <c r="F542" s="1787"/>
      <c r="G542" s="1788"/>
      <c r="H542" s="1785"/>
      <c r="I542" s="1785"/>
      <c r="J542" s="1703"/>
      <c r="K542" s="1703"/>
      <c r="L542" s="1703"/>
      <c r="M542" s="1703"/>
      <c r="N542" s="1703"/>
      <c r="O542" s="1527"/>
      <c r="P542" s="1527"/>
      <c r="Q542" s="1521"/>
      <c r="S542" s="1521"/>
      <c r="T542" s="1523"/>
      <c r="U542" s="1521"/>
      <c r="V542" s="1521"/>
      <c r="W542" s="1521"/>
      <c r="X542" s="1521"/>
    </row>
    <row r="543" spans="1:24" s="1522" customFormat="1" ht="12">
      <c r="A543" s="1521"/>
      <c r="B543" s="1784"/>
      <c r="C543" s="1760"/>
      <c r="D543" s="1785"/>
      <c r="E543" s="1786"/>
      <c r="F543" s="1787"/>
      <c r="G543" s="1788"/>
      <c r="H543" s="1785"/>
      <c r="I543" s="1785"/>
      <c r="J543" s="1703"/>
      <c r="K543" s="1703"/>
      <c r="L543" s="1703"/>
      <c r="M543" s="1703"/>
      <c r="N543" s="1703"/>
      <c r="O543" s="1527"/>
      <c r="P543" s="1527"/>
      <c r="Q543" s="1521"/>
      <c r="S543" s="1521"/>
      <c r="T543" s="1523"/>
      <c r="U543" s="1521"/>
      <c r="V543" s="1521"/>
      <c r="W543" s="1521"/>
      <c r="X543" s="1521"/>
    </row>
    <row r="544" spans="1:24" s="1522" customFormat="1" ht="10.5" customHeight="1">
      <c r="A544" s="1521"/>
      <c r="B544" s="1784"/>
      <c r="C544" s="1760"/>
      <c r="D544" s="1785"/>
      <c r="E544" s="1786"/>
      <c r="F544" s="1787"/>
      <c r="G544" s="1788"/>
      <c r="H544" s="1785"/>
      <c r="I544" s="1785"/>
      <c r="J544" s="1703"/>
      <c r="K544" s="1703"/>
      <c r="L544" s="1703"/>
      <c r="M544" s="1703"/>
      <c r="N544" s="1703"/>
      <c r="O544" s="1527"/>
      <c r="P544" s="1527"/>
      <c r="Q544" s="1521"/>
      <c r="S544" s="1521"/>
      <c r="T544" s="1523"/>
      <c r="U544" s="1521"/>
      <c r="V544" s="1521"/>
      <c r="W544" s="1521"/>
      <c r="X544" s="1521"/>
    </row>
    <row r="545" spans="1:24" s="1522" customFormat="1" ht="10.5" customHeight="1">
      <c r="A545" s="1521"/>
      <c r="B545" s="1784"/>
      <c r="C545" s="1760"/>
      <c r="D545" s="1785"/>
      <c r="E545" s="1786"/>
      <c r="F545" s="1787"/>
      <c r="G545" s="1788"/>
      <c r="H545" s="1785"/>
      <c r="I545" s="1785"/>
      <c r="J545" s="1703"/>
      <c r="K545" s="1703"/>
      <c r="L545" s="1703"/>
      <c r="M545" s="1703"/>
      <c r="N545" s="1703"/>
      <c r="O545" s="1527"/>
      <c r="P545" s="1527"/>
      <c r="Q545" s="1521"/>
      <c r="S545" s="1521"/>
      <c r="T545" s="1523"/>
      <c r="U545" s="1521"/>
      <c r="V545" s="1521"/>
      <c r="W545" s="1521"/>
      <c r="X545" s="1521"/>
    </row>
    <row r="546" spans="1:24" s="1522" customFormat="1" ht="10.5" customHeight="1">
      <c r="A546" s="1521"/>
      <c r="B546" s="1784"/>
      <c r="C546" s="1760"/>
      <c r="D546" s="1785"/>
      <c r="E546" s="1786"/>
      <c r="F546" s="1787"/>
      <c r="G546" s="1788"/>
      <c r="H546" s="1785"/>
      <c r="I546" s="1785"/>
      <c r="J546" s="1703"/>
      <c r="K546" s="1703"/>
      <c r="L546" s="1703"/>
      <c r="M546" s="1703"/>
      <c r="N546" s="1703"/>
      <c r="O546" s="1527"/>
      <c r="P546" s="1527"/>
      <c r="Q546" s="1521"/>
      <c r="S546" s="1521"/>
      <c r="T546" s="1523"/>
      <c r="U546" s="1521"/>
      <c r="V546" s="1521"/>
      <c r="W546" s="1521"/>
      <c r="X546" s="1521"/>
    </row>
    <row r="547" spans="1:24" s="1522" customFormat="1" ht="10.5" customHeight="1">
      <c r="A547" s="1521"/>
      <c r="B547" s="1784"/>
      <c r="C547" s="1760"/>
      <c r="D547" s="1785"/>
      <c r="E547" s="1786"/>
      <c r="F547" s="1787"/>
      <c r="G547" s="1788"/>
      <c r="H547" s="1785"/>
      <c r="I547" s="1785"/>
      <c r="J547" s="1703"/>
      <c r="K547" s="1703"/>
      <c r="L547" s="1703"/>
      <c r="M547" s="1703"/>
      <c r="N547" s="1703"/>
      <c r="O547" s="1527"/>
      <c r="P547" s="1527"/>
      <c r="Q547" s="1521"/>
      <c r="S547" s="1521"/>
      <c r="T547" s="1523"/>
      <c r="U547" s="1521"/>
      <c r="V547" s="1521"/>
      <c r="W547" s="1521"/>
      <c r="X547" s="1521"/>
    </row>
    <row r="548" spans="1:24" s="1522" customFormat="1" ht="10.5" customHeight="1">
      <c r="A548" s="1521"/>
      <c r="B548" s="1784"/>
      <c r="C548" s="1760"/>
      <c r="D548" s="1785"/>
      <c r="E548" s="1786"/>
      <c r="F548" s="1787"/>
      <c r="G548" s="1788"/>
      <c r="H548" s="1785"/>
      <c r="I548" s="1785"/>
      <c r="J548" s="1703"/>
      <c r="K548" s="1703"/>
      <c r="L548" s="1703"/>
      <c r="M548" s="1703"/>
      <c r="N548" s="1703"/>
      <c r="O548" s="1527"/>
      <c r="P548" s="1527"/>
      <c r="Q548" s="1521"/>
      <c r="S548" s="1521"/>
      <c r="T548" s="1523"/>
      <c r="U548" s="1521"/>
      <c r="V548" s="1521"/>
      <c r="W548" s="1521"/>
      <c r="X548" s="1521"/>
    </row>
    <row r="549" spans="1:24" s="1522" customFormat="1" ht="10.5" customHeight="1">
      <c r="A549" s="1521"/>
      <c r="B549" s="1784"/>
      <c r="C549" s="1760"/>
      <c r="D549" s="1785"/>
      <c r="E549" s="1786"/>
      <c r="F549" s="1787"/>
      <c r="G549" s="1788"/>
      <c r="H549" s="1785"/>
      <c r="I549" s="1785"/>
      <c r="J549" s="1703"/>
      <c r="K549" s="1703"/>
      <c r="L549" s="1703"/>
      <c r="M549" s="1703"/>
      <c r="N549" s="1703"/>
      <c r="O549" s="1527"/>
      <c r="P549" s="1527"/>
      <c r="Q549" s="1521"/>
      <c r="S549" s="1521"/>
      <c r="T549" s="1523"/>
      <c r="U549" s="1521"/>
      <c r="V549" s="1521"/>
      <c r="W549" s="1521"/>
      <c r="X549" s="1521"/>
    </row>
    <row r="550" spans="3:9" ht="10.5" customHeight="1">
      <c r="C550" s="1760"/>
      <c r="D550" s="1785"/>
      <c r="E550" s="1786"/>
      <c r="F550" s="1787"/>
      <c r="G550" s="1788"/>
      <c r="H550" s="1785"/>
      <c r="I550" s="1785"/>
    </row>
    <row r="551" spans="3:9" ht="12">
      <c r="C551" s="1760"/>
      <c r="D551" s="1785"/>
      <c r="E551" s="1786"/>
      <c r="F551" s="1787"/>
      <c r="G551" s="1788"/>
      <c r="H551" s="1785"/>
      <c r="I551" s="1785"/>
    </row>
    <row r="552" spans="3:9" ht="10.5" customHeight="1">
      <c r="C552" s="1760"/>
      <c r="D552" s="1785"/>
      <c r="E552" s="1786"/>
      <c r="F552" s="1787"/>
      <c r="G552" s="1788"/>
      <c r="H552" s="1785"/>
      <c r="I552" s="1785"/>
    </row>
    <row r="553" spans="3:9" ht="11.25" customHeight="1">
      <c r="C553" s="1760"/>
      <c r="D553" s="1785"/>
      <c r="E553" s="1786"/>
      <c r="F553" s="1787"/>
      <c r="G553" s="1788"/>
      <c r="H553" s="1785"/>
      <c r="I553" s="1785"/>
    </row>
    <row r="554" spans="3:16" ht="10.5" customHeight="1">
      <c r="C554" s="1760"/>
      <c r="D554" s="1785"/>
      <c r="E554" s="1786"/>
      <c r="F554" s="1787"/>
      <c r="G554" s="1788"/>
      <c r="H554" s="1785"/>
      <c r="I554" s="1785"/>
      <c r="P554" s="1811"/>
    </row>
    <row r="555" spans="3:9" ht="10.5" customHeight="1">
      <c r="C555" s="1760"/>
      <c r="D555" s="1785"/>
      <c r="E555" s="1786"/>
      <c r="F555" s="1787"/>
      <c r="G555" s="1788"/>
      <c r="H555" s="1785"/>
      <c r="I555" s="1785"/>
    </row>
    <row r="556" spans="3:9" ht="15.75" customHeight="1">
      <c r="C556" s="1760"/>
      <c r="D556" s="1785"/>
      <c r="E556" s="1786"/>
      <c r="F556" s="1787"/>
      <c r="G556" s="1788"/>
      <c r="H556" s="1785"/>
      <c r="I556" s="1785"/>
    </row>
    <row r="557" spans="3:9" ht="12">
      <c r="C557" s="1760"/>
      <c r="D557" s="1785"/>
      <c r="E557" s="1786"/>
      <c r="F557" s="1787"/>
      <c r="G557" s="1788"/>
      <c r="H557" s="1785"/>
      <c r="I557" s="1785"/>
    </row>
    <row r="558" spans="3:9" ht="10.5" customHeight="1">
      <c r="C558" s="1760"/>
      <c r="D558" s="1785"/>
      <c r="E558" s="1786"/>
      <c r="F558" s="1787"/>
      <c r="G558" s="1788"/>
      <c r="H558" s="1785"/>
      <c r="I558" s="1785"/>
    </row>
    <row r="559" spans="3:9" ht="12">
      <c r="C559" s="1760"/>
      <c r="D559" s="1785"/>
      <c r="E559" s="1786"/>
      <c r="F559" s="1787"/>
      <c r="G559" s="1788"/>
      <c r="H559" s="1785"/>
      <c r="I559" s="1785"/>
    </row>
    <row r="560" spans="3:9" ht="12">
      <c r="C560" s="1760"/>
      <c r="D560" s="1785"/>
      <c r="E560" s="1786"/>
      <c r="F560" s="1787"/>
      <c r="G560" s="1788"/>
      <c r="H560" s="1785"/>
      <c r="I560" s="1785"/>
    </row>
    <row r="561" spans="3:9" ht="12">
      <c r="C561" s="1760"/>
      <c r="D561" s="1785"/>
      <c r="E561" s="1786"/>
      <c r="F561" s="1787"/>
      <c r="G561" s="1788"/>
      <c r="H561" s="1785"/>
      <c r="I561" s="1785"/>
    </row>
    <row r="562" spans="3:9" ht="12">
      <c r="C562" s="1760"/>
      <c r="D562" s="1785"/>
      <c r="E562" s="1786"/>
      <c r="F562" s="1787"/>
      <c r="G562" s="1788"/>
      <c r="H562" s="1785"/>
      <c r="I562" s="1785"/>
    </row>
    <row r="563" spans="3:9" ht="12">
      <c r="C563" s="1760"/>
      <c r="D563" s="1785"/>
      <c r="E563" s="1786"/>
      <c r="F563" s="1787"/>
      <c r="G563" s="1788"/>
      <c r="H563" s="1785"/>
      <c r="I563" s="1785"/>
    </row>
    <row r="564" spans="3:9" ht="12">
      <c r="C564" s="1760"/>
      <c r="D564" s="1785"/>
      <c r="E564" s="1786"/>
      <c r="F564" s="1787"/>
      <c r="G564" s="1788"/>
      <c r="H564" s="1785"/>
      <c r="I564" s="1785"/>
    </row>
    <row r="565" spans="3:9" ht="12">
      <c r="C565" s="1760"/>
      <c r="D565" s="1785"/>
      <c r="E565" s="1786"/>
      <c r="F565" s="1787"/>
      <c r="G565" s="1788"/>
      <c r="H565" s="1785"/>
      <c r="I565" s="1785"/>
    </row>
    <row r="566" spans="1:24" s="1789" customFormat="1" ht="12">
      <c r="A566" s="1521"/>
      <c r="B566" s="1784"/>
      <c r="C566" s="1760"/>
      <c r="D566" s="1785"/>
      <c r="E566" s="1786"/>
      <c r="F566" s="1787"/>
      <c r="G566" s="1788"/>
      <c r="H566" s="1785"/>
      <c r="I566" s="1785"/>
      <c r="J566" s="1703"/>
      <c r="K566" s="1703"/>
      <c r="L566" s="1703"/>
      <c r="M566" s="1703"/>
      <c r="N566" s="1703"/>
      <c r="O566" s="1527"/>
      <c r="P566" s="1527"/>
      <c r="Q566" s="1521"/>
      <c r="R566" s="1522"/>
      <c r="S566" s="1521"/>
      <c r="T566" s="1523"/>
      <c r="U566" s="1521"/>
      <c r="V566" s="1521"/>
      <c r="W566" s="1521"/>
      <c r="X566" s="1521"/>
    </row>
    <row r="567" spans="1:24" s="1789" customFormat="1" ht="12">
      <c r="A567" s="1521"/>
      <c r="B567" s="1784"/>
      <c r="C567" s="1760"/>
      <c r="D567" s="1785"/>
      <c r="E567" s="1786"/>
      <c r="F567" s="1787"/>
      <c r="G567" s="1788"/>
      <c r="H567" s="1785"/>
      <c r="I567" s="1785"/>
      <c r="J567" s="1703"/>
      <c r="K567" s="1703"/>
      <c r="L567" s="1703"/>
      <c r="M567" s="1703"/>
      <c r="N567" s="1703"/>
      <c r="O567" s="1527"/>
      <c r="P567" s="1527"/>
      <c r="Q567" s="1521"/>
      <c r="R567" s="1522"/>
      <c r="S567" s="1521"/>
      <c r="T567" s="1523"/>
      <c r="U567" s="1521"/>
      <c r="V567" s="1521"/>
      <c r="W567" s="1521"/>
      <c r="X567" s="1521"/>
    </row>
    <row r="568" spans="1:24" s="1789" customFormat="1" ht="12">
      <c r="A568" s="1521"/>
      <c r="B568" s="1784"/>
      <c r="C568" s="1760"/>
      <c r="D568" s="1785"/>
      <c r="E568" s="1786"/>
      <c r="F568" s="1787"/>
      <c r="G568" s="1788"/>
      <c r="H568" s="1785"/>
      <c r="I568" s="1785"/>
      <c r="J568" s="1703"/>
      <c r="K568" s="1703"/>
      <c r="L568" s="1703"/>
      <c r="M568" s="1703"/>
      <c r="N568" s="1703"/>
      <c r="O568" s="1527"/>
      <c r="P568" s="1527"/>
      <c r="Q568" s="1521"/>
      <c r="R568" s="1522"/>
      <c r="S568" s="1521"/>
      <c r="T568" s="1523"/>
      <c r="U568" s="1521"/>
      <c r="V568" s="1521"/>
      <c r="W568" s="1521"/>
      <c r="X568" s="1521"/>
    </row>
    <row r="569" spans="1:24" s="1789" customFormat="1" ht="12">
      <c r="A569" s="1521"/>
      <c r="B569" s="1784"/>
      <c r="C569" s="1760"/>
      <c r="D569" s="1785"/>
      <c r="E569" s="1786"/>
      <c r="F569" s="1787"/>
      <c r="G569" s="1788"/>
      <c r="H569" s="1785"/>
      <c r="I569" s="1785"/>
      <c r="J569" s="1703"/>
      <c r="K569" s="1703"/>
      <c r="L569" s="1703"/>
      <c r="M569" s="1703"/>
      <c r="N569" s="1703"/>
      <c r="O569" s="1527"/>
      <c r="P569" s="1527"/>
      <c r="Q569" s="1521"/>
      <c r="R569" s="1522"/>
      <c r="S569" s="1521"/>
      <c r="T569" s="1523"/>
      <c r="U569" s="1521"/>
      <c r="V569" s="1521"/>
      <c r="W569" s="1521"/>
      <c r="X569" s="1521"/>
    </row>
    <row r="570" spans="1:24" s="1789" customFormat="1" ht="12">
      <c r="A570" s="1521"/>
      <c r="B570" s="1784"/>
      <c r="C570" s="1760"/>
      <c r="D570" s="1785"/>
      <c r="E570" s="1786"/>
      <c r="F570" s="1787"/>
      <c r="G570" s="1788"/>
      <c r="H570" s="1785"/>
      <c r="I570" s="1785"/>
      <c r="J570" s="1703"/>
      <c r="K570" s="1703"/>
      <c r="L570" s="1703"/>
      <c r="M570" s="1703"/>
      <c r="N570" s="1703"/>
      <c r="O570" s="1527"/>
      <c r="P570" s="1527"/>
      <c r="Q570" s="1521"/>
      <c r="R570" s="1522"/>
      <c r="S570" s="1521"/>
      <c r="T570" s="1523"/>
      <c r="U570" s="1521"/>
      <c r="V570" s="1521"/>
      <c r="W570" s="1521"/>
      <c r="X570" s="1521"/>
    </row>
    <row r="571" spans="1:24" s="1789" customFormat="1" ht="12">
      <c r="A571" s="1521"/>
      <c r="B571" s="1784"/>
      <c r="C571" s="1760"/>
      <c r="D571" s="1785"/>
      <c r="E571" s="1786"/>
      <c r="F571" s="1787"/>
      <c r="G571" s="1788"/>
      <c r="H571" s="1785"/>
      <c r="I571" s="1785"/>
      <c r="J571" s="1703"/>
      <c r="K571" s="1703"/>
      <c r="L571" s="1703"/>
      <c r="M571" s="1703"/>
      <c r="N571" s="1703"/>
      <c r="O571" s="1527"/>
      <c r="P571" s="1527"/>
      <c r="Q571" s="1521"/>
      <c r="R571" s="1522"/>
      <c r="S571" s="1521"/>
      <c r="T571" s="1523"/>
      <c r="U571" s="1521"/>
      <c r="V571" s="1521"/>
      <c r="W571" s="1521"/>
      <c r="X571" s="1521"/>
    </row>
    <row r="572" spans="1:24" s="1789" customFormat="1" ht="12">
      <c r="A572" s="1521"/>
      <c r="B572" s="1784"/>
      <c r="C572" s="1760"/>
      <c r="D572" s="1785"/>
      <c r="E572" s="1786"/>
      <c r="F572" s="1787"/>
      <c r="G572" s="1788"/>
      <c r="H572" s="1785"/>
      <c r="I572" s="1785"/>
      <c r="J572" s="1703"/>
      <c r="K572" s="1703"/>
      <c r="L572" s="1703"/>
      <c r="M572" s="1703"/>
      <c r="N572" s="1703"/>
      <c r="O572" s="1527"/>
      <c r="P572" s="1527"/>
      <c r="Q572" s="1521"/>
      <c r="R572" s="1522"/>
      <c r="S572" s="1521"/>
      <c r="T572" s="1523"/>
      <c r="U572" s="1521"/>
      <c r="V572" s="1521"/>
      <c r="W572" s="1521"/>
      <c r="X572" s="1521"/>
    </row>
    <row r="573" spans="1:24" s="1789" customFormat="1" ht="12">
      <c r="A573" s="1521"/>
      <c r="B573" s="1784"/>
      <c r="C573" s="1760"/>
      <c r="D573" s="1785"/>
      <c r="E573" s="1786"/>
      <c r="F573" s="1787"/>
      <c r="G573" s="1788"/>
      <c r="H573" s="1785"/>
      <c r="I573" s="1785"/>
      <c r="J573" s="1703"/>
      <c r="K573" s="1703"/>
      <c r="L573" s="1703"/>
      <c r="M573" s="1703"/>
      <c r="N573" s="1703"/>
      <c r="O573" s="1527"/>
      <c r="P573" s="1527"/>
      <c r="Q573" s="1521"/>
      <c r="R573" s="1522"/>
      <c r="S573" s="1521"/>
      <c r="T573" s="1523"/>
      <c r="U573" s="1521"/>
      <c r="V573" s="1521"/>
      <c r="W573" s="1521"/>
      <c r="X573" s="1521"/>
    </row>
    <row r="574" spans="1:24" s="1789" customFormat="1" ht="12">
      <c r="A574" s="1521"/>
      <c r="B574" s="1784"/>
      <c r="C574" s="1760"/>
      <c r="D574" s="1785"/>
      <c r="E574" s="1786"/>
      <c r="F574" s="1787"/>
      <c r="G574" s="1788"/>
      <c r="H574" s="1785"/>
      <c r="I574" s="1785"/>
      <c r="J574" s="1703"/>
      <c r="K574" s="1703"/>
      <c r="L574" s="1703"/>
      <c r="M574" s="1703"/>
      <c r="N574" s="1703"/>
      <c r="O574" s="1527"/>
      <c r="P574" s="1527"/>
      <c r="Q574" s="1521"/>
      <c r="R574" s="1522"/>
      <c r="S574" s="1521"/>
      <c r="T574" s="1523"/>
      <c r="U574" s="1521"/>
      <c r="V574" s="1521"/>
      <c r="W574" s="1521"/>
      <c r="X574" s="1521"/>
    </row>
    <row r="575" spans="1:24" s="1789" customFormat="1" ht="12">
      <c r="A575" s="1521"/>
      <c r="B575" s="1784"/>
      <c r="C575" s="1760"/>
      <c r="D575" s="1785"/>
      <c r="E575" s="1786"/>
      <c r="F575" s="1787"/>
      <c r="G575" s="1788"/>
      <c r="H575" s="1785"/>
      <c r="I575" s="1785"/>
      <c r="J575" s="1703"/>
      <c r="K575" s="1703"/>
      <c r="L575" s="1703"/>
      <c r="M575" s="1703"/>
      <c r="N575" s="1703"/>
      <c r="O575" s="1527"/>
      <c r="P575" s="1527"/>
      <c r="Q575" s="1521"/>
      <c r="R575" s="1522"/>
      <c r="S575" s="1521"/>
      <c r="T575" s="1523"/>
      <c r="U575" s="1521"/>
      <c r="V575" s="1521"/>
      <c r="W575" s="1521"/>
      <c r="X575" s="1521"/>
    </row>
    <row r="576" spans="1:24" s="1789" customFormat="1" ht="12">
      <c r="A576" s="1521"/>
      <c r="B576" s="1784"/>
      <c r="C576" s="1760"/>
      <c r="D576" s="1785"/>
      <c r="E576" s="1786"/>
      <c r="F576" s="1787"/>
      <c r="G576" s="1788"/>
      <c r="H576" s="1785"/>
      <c r="I576" s="1785"/>
      <c r="J576" s="1703"/>
      <c r="K576" s="1703"/>
      <c r="L576" s="1703"/>
      <c r="M576" s="1703"/>
      <c r="N576" s="1703"/>
      <c r="O576" s="1527"/>
      <c r="P576" s="1527"/>
      <c r="Q576" s="1521"/>
      <c r="R576" s="1522"/>
      <c r="S576" s="1521"/>
      <c r="T576" s="1523"/>
      <c r="U576" s="1521"/>
      <c r="V576" s="1521"/>
      <c r="W576" s="1521"/>
      <c r="X576" s="1521"/>
    </row>
    <row r="577" spans="1:24" s="1789" customFormat="1" ht="12">
      <c r="A577" s="1521"/>
      <c r="B577" s="1784"/>
      <c r="C577" s="1760"/>
      <c r="D577" s="1785"/>
      <c r="E577" s="1786"/>
      <c r="F577" s="1787"/>
      <c r="G577" s="1788"/>
      <c r="H577" s="1785"/>
      <c r="I577" s="1785"/>
      <c r="J577" s="1703"/>
      <c r="K577" s="1703"/>
      <c r="L577" s="1703"/>
      <c r="M577" s="1703"/>
      <c r="N577" s="1703"/>
      <c r="O577" s="1527"/>
      <c r="P577" s="1527"/>
      <c r="Q577" s="1521"/>
      <c r="R577" s="1522"/>
      <c r="S577" s="1521"/>
      <c r="T577" s="1523"/>
      <c r="U577" s="1521"/>
      <c r="V577" s="1521"/>
      <c r="W577" s="1521"/>
      <c r="X577" s="1521"/>
    </row>
    <row r="578" spans="1:24" s="1789" customFormat="1" ht="12">
      <c r="A578" s="1521"/>
      <c r="B578" s="1784"/>
      <c r="C578" s="1760"/>
      <c r="D578" s="1785"/>
      <c r="E578" s="1786"/>
      <c r="F578" s="1787"/>
      <c r="G578" s="1788"/>
      <c r="H578" s="1785"/>
      <c r="I578" s="1785"/>
      <c r="J578" s="1703"/>
      <c r="K578" s="1703"/>
      <c r="L578" s="1703"/>
      <c r="M578" s="1703"/>
      <c r="N578" s="1703"/>
      <c r="O578" s="1527"/>
      <c r="P578" s="1527"/>
      <c r="Q578" s="1521"/>
      <c r="R578" s="1522"/>
      <c r="S578" s="1521"/>
      <c r="T578" s="1523"/>
      <c r="U578" s="1521"/>
      <c r="V578" s="1521"/>
      <c r="W578" s="1521"/>
      <c r="X578" s="1521"/>
    </row>
    <row r="579" spans="1:24" s="1789" customFormat="1" ht="12">
      <c r="A579" s="1521"/>
      <c r="B579" s="1784"/>
      <c r="C579" s="1760"/>
      <c r="D579" s="1785"/>
      <c r="E579" s="1786"/>
      <c r="F579" s="1787"/>
      <c r="G579" s="1788"/>
      <c r="H579" s="1785"/>
      <c r="I579" s="1785"/>
      <c r="J579" s="1703"/>
      <c r="K579" s="1703"/>
      <c r="L579" s="1703"/>
      <c r="M579" s="1703"/>
      <c r="N579" s="1703"/>
      <c r="O579" s="1527"/>
      <c r="P579" s="1527"/>
      <c r="Q579" s="1521"/>
      <c r="R579" s="1522"/>
      <c r="S579" s="1521"/>
      <c r="T579" s="1523"/>
      <c r="U579" s="1521"/>
      <c r="V579" s="1521"/>
      <c r="W579" s="1521"/>
      <c r="X579" s="1521"/>
    </row>
    <row r="580" spans="1:24" s="1789" customFormat="1" ht="12">
      <c r="A580" s="1521"/>
      <c r="B580" s="1784"/>
      <c r="C580" s="1760"/>
      <c r="D580" s="1785"/>
      <c r="E580" s="1786"/>
      <c r="F580" s="1787"/>
      <c r="G580" s="1788"/>
      <c r="H580" s="1785"/>
      <c r="I580" s="1785"/>
      <c r="J580" s="1703"/>
      <c r="K580" s="1703"/>
      <c r="L580" s="1703"/>
      <c r="M580" s="1703"/>
      <c r="N580" s="1703"/>
      <c r="O580" s="1527"/>
      <c r="P580" s="1527"/>
      <c r="Q580" s="1521"/>
      <c r="R580" s="1522"/>
      <c r="S580" s="1521"/>
      <c r="T580" s="1523"/>
      <c r="U580" s="1521"/>
      <c r="V580" s="1521"/>
      <c r="W580" s="1521"/>
      <c r="X580" s="1521"/>
    </row>
    <row r="581" spans="1:24" s="1789" customFormat="1" ht="12">
      <c r="A581" s="1521"/>
      <c r="B581" s="1784"/>
      <c r="C581" s="1760"/>
      <c r="D581" s="1785"/>
      <c r="E581" s="1786"/>
      <c r="F581" s="1787"/>
      <c r="G581" s="1788"/>
      <c r="H581" s="1785"/>
      <c r="I581" s="1785"/>
      <c r="J581" s="1703"/>
      <c r="K581" s="1703"/>
      <c r="L581" s="1703"/>
      <c r="M581" s="1703"/>
      <c r="N581" s="1703"/>
      <c r="O581" s="1527"/>
      <c r="P581" s="1527"/>
      <c r="Q581" s="1521"/>
      <c r="R581" s="1522"/>
      <c r="S581" s="1521"/>
      <c r="T581" s="1523"/>
      <c r="U581" s="1521"/>
      <c r="V581" s="1521"/>
      <c r="W581" s="1521"/>
      <c r="X581" s="1521"/>
    </row>
    <row r="582" spans="1:24" s="1789" customFormat="1" ht="12">
      <c r="A582" s="1521"/>
      <c r="B582" s="1784"/>
      <c r="C582" s="1760"/>
      <c r="D582" s="1785"/>
      <c r="E582" s="1786"/>
      <c r="F582" s="1787"/>
      <c r="G582" s="1788"/>
      <c r="H582" s="1785"/>
      <c r="I582" s="1785"/>
      <c r="J582" s="1703"/>
      <c r="K582" s="1703"/>
      <c r="L582" s="1703"/>
      <c r="M582" s="1703"/>
      <c r="N582" s="1703"/>
      <c r="O582" s="1527"/>
      <c r="P582" s="1527"/>
      <c r="Q582" s="1521"/>
      <c r="R582" s="1522"/>
      <c r="S582" s="1521"/>
      <c r="T582" s="1523"/>
      <c r="U582" s="1521"/>
      <c r="V582" s="1521"/>
      <c r="W582" s="1521"/>
      <c r="X582" s="1521"/>
    </row>
    <row r="583" spans="1:24" s="1789" customFormat="1" ht="12">
      <c r="A583" s="1521"/>
      <c r="B583" s="1784"/>
      <c r="C583" s="1760"/>
      <c r="D583" s="1785"/>
      <c r="E583" s="1786"/>
      <c r="F583" s="1787"/>
      <c r="G583" s="1788"/>
      <c r="H583" s="1785"/>
      <c r="I583" s="1785"/>
      <c r="J583" s="1703"/>
      <c r="K583" s="1703"/>
      <c r="L583" s="1703"/>
      <c r="M583" s="1703"/>
      <c r="N583" s="1703"/>
      <c r="O583" s="1527"/>
      <c r="P583" s="1527"/>
      <c r="Q583" s="1521"/>
      <c r="R583" s="1522"/>
      <c r="S583" s="1521"/>
      <c r="T583" s="1523"/>
      <c r="U583" s="1521"/>
      <c r="V583" s="1521"/>
      <c r="W583" s="1521"/>
      <c r="X583" s="1521"/>
    </row>
    <row r="584" spans="1:24" s="1789" customFormat="1" ht="12">
      <c r="A584" s="1521"/>
      <c r="B584" s="1784"/>
      <c r="C584" s="1760"/>
      <c r="D584" s="1785"/>
      <c r="E584" s="1786"/>
      <c r="F584" s="1787"/>
      <c r="G584" s="1788"/>
      <c r="H584" s="1785"/>
      <c r="I584" s="1785"/>
      <c r="J584" s="1703"/>
      <c r="K584" s="1703"/>
      <c r="L584" s="1703"/>
      <c r="M584" s="1703"/>
      <c r="N584" s="1703"/>
      <c r="O584" s="1527"/>
      <c r="P584" s="1527"/>
      <c r="Q584" s="1521"/>
      <c r="R584" s="1522"/>
      <c r="S584" s="1521"/>
      <c r="T584" s="1523"/>
      <c r="U584" s="1521"/>
      <c r="V584" s="1521"/>
      <c r="W584" s="1521"/>
      <c r="X584" s="1521"/>
    </row>
    <row r="585" spans="1:24" s="1789" customFormat="1" ht="12">
      <c r="A585" s="1521"/>
      <c r="B585" s="1784"/>
      <c r="C585" s="1760"/>
      <c r="D585" s="1785"/>
      <c r="E585" s="1786"/>
      <c r="F585" s="1787"/>
      <c r="G585" s="1788"/>
      <c r="H585" s="1785"/>
      <c r="I585" s="1785"/>
      <c r="J585" s="1703"/>
      <c r="K585" s="1703"/>
      <c r="L585" s="1703"/>
      <c r="M585" s="1703"/>
      <c r="N585" s="1703"/>
      <c r="O585" s="1527"/>
      <c r="P585" s="1527"/>
      <c r="Q585" s="1521"/>
      <c r="R585" s="1522"/>
      <c r="S585" s="1521"/>
      <c r="T585" s="1523"/>
      <c r="U585" s="1521"/>
      <c r="V585" s="1521"/>
      <c r="W585" s="1521"/>
      <c r="X585" s="1521"/>
    </row>
    <row r="586" spans="1:24" s="1789" customFormat="1" ht="10.5" customHeight="1">
      <c r="A586" s="1521"/>
      <c r="B586" s="1784"/>
      <c r="C586" s="1760"/>
      <c r="D586" s="1785"/>
      <c r="E586" s="1786"/>
      <c r="F586" s="1787"/>
      <c r="G586" s="1788"/>
      <c r="H586" s="1785"/>
      <c r="I586" s="1785"/>
      <c r="J586" s="1703"/>
      <c r="K586" s="1703"/>
      <c r="L586" s="1703"/>
      <c r="M586" s="1703"/>
      <c r="N586" s="1703"/>
      <c r="O586" s="1527"/>
      <c r="P586" s="1527"/>
      <c r="Q586" s="1521"/>
      <c r="R586" s="1522"/>
      <c r="S586" s="1521"/>
      <c r="T586" s="1523"/>
      <c r="U586" s="1521"/>
      <c r="V586" s="1521"/>
      <c r="W586" s="1521"/>
      <c r="X586" s="1521"/>
    </row>
    <row r="587" spans="1:24" s="1789" customFormat="1" ht="12">
      <c r="A587" s="1521"/>
      <c r="B587" s="1784"/>
      <c r="C587" s="1760"/>
      <c r="D587" s="1785"/>
      <c r="E587" s="1786"/>
      <c r="F587" s="1787"/>
      <c r="G587" s="1788"/>
      <c r="H587" s="1785"/>
      <c r="I587" s="1785"/>
      <c r="J587" s="1703"/>
      <c r="K587" s="1703"/>
      <c r="L587" s="1703"/>
      <c r="M587" s="1703"/>
      <c r="N587" s="1703"/>
      <c r="O587" s="1527"/>
      <c r="P587" s="1527"/>
      <c r="Q587" s="1521"/>
      <c r="R587" s="1522"/>
      <c r="S587" s="1521"/>
      <c r="T587" s="1523"/>
      <c r="U587" s="1521"/>
      <c r="V587" s="1521"/>
      <c r="W587" s="1521"/>
      <c r="X587" s="1521"/>
    </row>
    <row r="588" spans="1:24" s="1789" customFormat="1" ht="10.5" customHeight="1">
      <c r="A588" s="1521"/>
      <c r="B588" s="1784"/>
      <c r="C588" s="1760"/>
      <c r="D588" s="1785"/>
      <c r="E588" s="1786"/>
      <c r="F588" s="1787"/>
      <c r="G588" s="1788"/>
      <c r="H588" s="1785"/>
      <c r="I588" s="1785"/>
      <c r="J588" s="1703"/>
      <c r="K588" s="1703"/>
      <c r="L588" s="1703"/>
      <c r="M588" s="1703"/>
      <c r="N588" s="1703"/>
      <c r="O588" s="1527"/>
      <c r="P588" s="1527"/>
      <c r="Q588" s="1521"/>
      <c r="R588" s="1522"/>
      <c r="S588" s="1521"/>
      <c r="T588" s="1523"/>
      <c r="U588" s="1521"/>
      <c r="V588" s="1521"/>
      <c r="W588" s="1521"/>
      <c r="X588" s="1521"/>
    </row>
    <row r="589" spans="1:24" s="1789" customFormat="1" ht="10.5" customHeight="1">
      <c r="A589" s="1521"/>
      <c r="B589" s="1784"/>
      <c r="C589" s="1760"/>
      <c r="D589" s="1785"/>
      <c r="E589" s="1786"/>
      <c r="F589" s="1787"/>
      <c r="G589" s="1788"/>
      <c r="H589" s="1785"/>
      <c r="I589" s="1785"/>
      <c r="J589" s="1703"/>
      <c r="K589" s="1703"/>
      <c r="L589" s="1703"/>
      <c r="M589" s="1703"/>
      <c r="N589" s="1703"/>
      <c r="O589" s="1527"/>
      <c r="P589" s="1527"/>
      <c r="Q589" s="1521"/>
      <c r="R589" s="1522"/>
      <c r="S589" s="1521"/>
      <c r="T589" s="1523"/>
      <c r="U589" s="1521"/>
      <c r="V589" s="1521"/>
      <c r="W589" s="1521"/>
      <c r="X589" s="1521"/>
    </row>
    <row r="590" spans="1:24" s="1789" customFormat="1" ht="10.5" customHeight="1">
      <c r="A590" s="1521"/>
      <c r="B590" s="1784"/>
      <c r="C590" s="1760"/>
      <c r="D590" s="1785"/>
      <c r="E590" s="1786"/>
      <c r="F590" s="1787"/>
      <c r="G590" s="1788"/>
      <c r="H590" s="1785"/>
      <c r="I590" s="1785"/>
      <c r="J590" s="1703"/>
      <c r="K590" s="1703"/>
      <c r="L590" s="1703"/>
      <c r="M590" s="1703"/>
      <c r="N590" s="1703"/>
      <c r="O590" s="1527"/>
      <c r="P590" s="1527"/>
      <c r="Q590" s="1521"/>
      <c r="R590" s="1522"/>
      <c r="S590" s="1521"/>
      <c r="T590" s="1523"/>
      <c r="U590" s="1521"/>
      <c r="V590" s="1521"/>
      <c r="W590" s="1521"/>
      <c r="X590" s="1521"/>
    </row>
    <row r="591" spans="1:24" s="1789" customFormat="1" ht="10.5" customHeight="1">
      <c r="A591" s="1521"/>
      <c r="B591" s="1801"/>
      <c r="C591" s="1801"/>
      <c r="D591" s="1678"/>
      <c r="E591" s="1802"/>
      <c r="F591" s="1803"/>
      <c r="G591" s="1802"/>
      <c r="H591" s="1678"/>
      <c r="I591" s="1678"/>
      <c r="J591" s="1703"/>
      <c r="K591" s="1703"/>
      <c r="L591" s="1703"/>
      <c r="M591" s="1703"/>
      <c r="N591" s="1703"/>
      <c r="O591" s="1527"/>
      <c r="P591" s="1527"/>
      <c r="Q591" s="1521"/>
      <c r="R591" s="1522"/>
      <c r="S591" s="1521"/>
      <c r="T591" s="1523"/>
      <c r="U591" s="1521"/>
      <c r="V591" s="1521"/>
      <c r="W591" s="1521"/>
      <c r="X591" s="1521"/>
    </row>
    <row r="592" spans="1:24" s="1789" customFormat="1" ht="12">
      <c r="A592" s="1521"/>
      <c r="B592" s="1784"/>
      <c r="C592" s="1760"/>
      <c r="D592" s="1785"/>
      <c r="E592" s="1786"/>
      <c r="F592" s="1787"/>
      <c r="G592" s="1788"/>
      <c r="H592" s="1785"/>
      <c r="I592" s="1785"/>
      <c r="J592" s="1703"/>
      <c r="K592" s="1703"/>
      <c r="L592" s="1703"/>
      <c r="M592" s="1703"/>
      <c r="N592" s="1703"/>
      <c r="O592" s="1527"/>
      <c r="P592" s="1527"/>
      <c r="Q592" s="1521"/>
      <c r="R592" s="1522"/>
      <c r="S592" s="1521"/>
      <c r="T592" s="1523"/>
      <c r="U592" s="1521"/>
      <c r="V592" s="1521"/>
      <c r="W592" s="1521"/>
      <c r="X592" s="1521"/>
    </row>
    <row r="593" spans="1:24" s="1789" customFormat="1" ht="10.5" customHeight="1">
      <c r="A593" s="1521"/>
      <c r="B593" s="1784"/>
      <c r="C593" s="1760"/>
      <c r="D593" s="1785"/>
      <c r="E593" s="1786"/>
      <c r="F593" s="1787"/>
      <c r="G593" s="1788"/>
      <c r="H593" s="1785"/>
      <c r="I593" s="1785"/>
      <c r="J593" s="1703"/>
      <c r="K593" s="1703"/>
      <c r="L593" s="1703"/>
      <c r="M593" s="1703"/>
      <c r="N593" s="1703"/>
      <c r="O593" s="1527"/>
      <c r="P593" s="1527"/>
      <c r="Q593" s="1521"/>
      <c r="R593" s="1522"/>
      <c r="S593" s="1521"/>
      <c r="T593" s="1523"/>
      <c r="U593" s="1521"/>
      <c r="V593" s="1521"/>
      <c r="W593" s="1521"/>
      <c r="X593" s="1521"/>
    </row>
    <row r="594" spans="1:24" s="1789" customFormat="1" ht="10.5" customHeight="1">
      <c r="A594" s="1521"/>
      <c r="B594" s="1784"/>
      <c r="C594" s="1760"/>
      <c r="D594" s="1785"/>
      <c r="E594" s="1786"/>
      <c r="F594" s="1787"/>
      <c r="G594" s="1788"/>
      <c r="H594" s="1785"/>
      <c r="I594" s="1785"/>
      <c r="J594" s="1703"/>
      <c r="K594" s="1703"/>
      <c r="L594" s="1703"/>
      <c r="M594" s="1703"/>
      <c r="N594" s="1703"/>
      <c r="O594" s="1527"/>
      <c r="P594" s="1527"/>
      <c r="Q594" s="1521"/>
      <c r="R594" s="1522"/>
      <c r="S594" s="1521"/>
      <c r="T594" s="1523"/>
      <c r="U594" s="1521"/>
      <c r="V594" s="1521"/>
      <c r="W594" s="1521"/>
      <c r="X594" s="1521"/>
    </row>
    <row r="595" spans="1:24" s="1789" customFormat="1" ht="10.5" customHeight="1">
      <c r="A595" s="1521"/>
      <c r="B595" s="1784"/>
      <c r="C595" s="1760"/>
      <c r="D595" s="1785"/>
      <c r="E595" s="1786"/>
      <c r="F595" s="1787"/>
      <c r="G595" s="1788"/>
      <c r="H595" s="1785"/>
      <c r="I595" s="1785"/>
      <c r="J595" s="1703"/>
      <c r="K595" s="1703"/>
      <c r="L595" s="1703"/>
      <c r="M595" s="1703"/>
      <c r="N595" s="1703"/>
      <c r="O595" s="1527"/>
      <c r="P595" s="1527"/>
      <c r="Q595" s="1521"/>
      <c r="R595" s="1522"/>
      <c r="S595" s="1521"/>
      <c r="T595" s="1523"/>
      <c r="U595" s="1521"/>
      <c r="V595" s="1521"/>
      <c r="W595" s="1521"/>
      <c r="X595" s="1521"/>
    </row>
    <row r="596" spans="1:24" s="1789" customFormat="1" ht="12">
      <c r="A596" s="1521"/>
      <c r="B596" s="1784"/>
      <c r="C596" s="1760"/>
      <c r="D596" s="1785"/>
      <c r="E596" s="1786"/>
      <c r="F596" s="1787"/>
      <c r="G596" s="1788"/>
      <c r="H596" s="1785"/>
      <c r="I596" s="1785"/>
      <c r="J596" s="1703"/>
      <c r="K596" s="1703"/>
      <c r="L596" s="1703"/>
      <c r="M596" s="1703"/>
      <c r="N596" s="1703"/>
      <c r="O596" s="1527"/>
      <c r="P596" s="1527"/>
      <c r="Q596" s="1521"/>
      <c r="R596" s="1522"/>
      <c r="S596" s="1521"/>
      <c r="T596" s="1523"/>
      <c r="U596" s="1521"/>
      <c r="V596" s="1521"/>
      <c r="W596" s="1521"/>
      <c r="X596" s="1521"/>
    </row>
    <row r="597" spans="1:24" s="1789" customFormat="1" ht="12">
      <c r="A597" s="1521"/>
      <c r="B597" s="1784"/>
      <c r="C597" s="1760"/>
      <c r="D597" s="1785"/>
      <c r="E597" s="1786"/>
      <c r="F597" s="1787"/>
      <c r="G597" s="1788"/>
      <c r="H597" s="1785"/>
      <c r="I597" s="1785"/>
      <c r="J597" s="1703"/>
      <c r="K597" s="1703"/>
      <c r="L597" s="1703"/>
      <c r="M597" s="1703"/>
      <c r="N597" s="1703"/>
      <c r="O597" s="1527"/>
      <c r="P597" s="1527"/>
      <c r="Q597" s="1521"/>
      <c r="R597" s="1522"/>
      <c r="S597" s="1521"/>
      <c r="T597" s="1523"/>
      <c r="U597" s="1521"/>
      <c r="V597" s="1521"/>
      <c r="W597" s="1521"/>
      <c r="X597" s="1521"/>
    </row>
    <row r="598" spans="1:24" s="1789" customFormat="1" ht="12">
      <c r="A598" s="1521"/>
      <c r="B598" s="1784"/>
      <c r="C598" s="1760"/>
      <c r="D598" s="1785"/>
      <c r="E598" s="1786"/>
      <c r="F598" s="1787"/>
      <c r="G598" s="1788"/>
      <c r="H598" s="1785"/>
      <c r="I598" s="1785"/>
      <c r="J598" s="1703"/>
      <c r="K598" s="1703"/>
      <c r="L598" s="1703"/>
      <c r="M598" s="1703"/>
      <c r="N598" s="1703"/>
      <c r="O598" s="1527"/>
      <c r="P598" s="1527"/>
      <c r="Q598" s="1521"/>
      <c r="R598" s="1522"/>
      <c r="S598" s="1521"/>
      <c r="T598" s="1523"/>
      <c r="U598" s="1521"/>
      <c r="V598" s="1521"/>
      <c r="W598" s="1521"/>
      <c r="X598" s="1521"/>
    </row>
    <row r="599" spans="1:24" s="1789" customFormat="1" ht="10.5" customHeight="1">
      <c r="A599" s="1521"/>
      <c r="B599" s="1784"/>
      <c r="C599" s="1760"/>
      <c r="D599" s="1785"/>
      <c r="E599" s="1786"/>
      <c r="F599" s="1787"/>
      <c r="G599" s="1788"/>
      <c r="H599" s="1785"/>
      <c r="I599" s="1785"/>
      <c r="J599" s="1703"/>
      <c r="K599" s="1703"/>
      <c r="L599" s="1703"/>
      <c r="M599" s="1703"/>
      <c r="N599" s="1703"/>
      <c r="O599" s="1527"/>
      <c r="P599" s="1527"/>
      <c r="Q599" s="1521"/>
      <c r="R599" s="1522"/>
      <c r="S599" s="1521"/>
      <c r="T599" s="1523"/>
      <c r="U599" s="1521"/>
      <c r="V599" s="1521"/>
      <c r="W599" s="1521"/>
      <c r="X599" s="1521"/>
    </row>
    <row r="600" spans="1:24" s="1789" customFormat="1" ht="10.5" customHeight="1">
      <c r="A600" s="1521"/>
      <c r="B600" s="1784"/>
      <c r="C600" s="1760"/>
      <c r="D600" s="1785"/>
      <c r="E600" s="1786"/>
      <c r="F600" s="1787"/>
      <c r="G600" s="1788"/>
      <c r="H600" s="1785"/>
      <c r="I600" s="1785"/>
      <c r="J600" s="1703"/>
      <c r="K600" s="1703"/>
      <c r="L600" s="1703"/>
      <c r="M600" s="1703"/>
      <c r="N600" s="1703"/>
      <c r="O600" s="1527"/>
      <c r="P600" s="1527"/>
      <c r="Q600" s="1521"/>
      <c r="R600" s="1522"/>
      <c r="S600" s="1521"/>
      <c r="T600" s="1523"/>
      <c r="U600" s="1521"/>
      <c r="V600" s="1521"/>
      <c r="W600" s="1521"/>
      <c r="X600" s="1521"/>
    </row>
    <row r="601" spans="1:24" s="1789" customFormat="1" ht="10.5" customHeight="1">
      <c r="A601" s="1521"/>
      <c r="B601" s="1784"/>
      <c r="C601" s="1760"/>
      <c r="D601" s="1785"/>
      <c r="E601" s="1786"/>
      <c r="F601" s="1787"/>
      <c r="G601" s="1788"/>
      <c r="H601" s="1785"/>
      <c r="I601" s="1785"/>
      <c r="J601" s="1703"/>
      <c r="K601" s="1703"/>
      <c r="L601" s="1703"/>
      <c r="M601" s="1703"/>
      <c r="N601" s="1703"/>
      <c r="O601" s="1527"/>
      <c r="P601" s="1527"/>
      <c r="Q601" s="1521"/>
      <c r="R601" s="1522"/>
      <c r="S601" s="1521"/>
      <c r="T601" s="1523"/>
      <c r="U601" s="1521"/>
      <c r="V601" s="1521"/>
      <c r="W601" s="1521"/>
      <c r="X601" s="1521"/>
    </row>
    <row r="602" spans="1:24" s="1789" customFormat="1" ht="10.5" customHeight="1">
      <c r="A602" s="1521"/>
      <c r="B602" s="1784"/>
      <c r="C602" s="1760"/>
      <c r="D602" s="1785"/>
      <c r="E602" s="1786"/>
      <c r="F602" s="1787"/>
      <c r="G602" s="1788"/>
      <c r="H602" s="1785"/>
      <c r="I602" s="1785"/>
      <c r="J602" s="1703"/>
      <c r="K602" s="1703"/>
      <c r="L602" s="1703"/>
      <c r="M602" s="1703"/>
      <c r="N602" s="1703"/>
      <c r="O602" s="1527"/>
      <c r="P602" s="1527"/>
      <c r="Q602" s="1521"/>
      <c r="R602" s="1522"/>
      <c r="S602" s="1521"/>
      <c r="T602" s="1523"/>
      <c r="U602" s="1521"/>
      <c r="V602" s="1521"/>
      <c r="W602" s="1521"/>
      <c r="X602" s="1521"/>
    </row>
    <row r="603" spans="1:24" s="1789" customFormat="1" ht="10.5" customHeight="1">
      <c r="A603" s="1521"/>
      <c r="B603" s="1784"/>
      <c r="C603" s="1760"/>
      <c r="D603" s="1785"/>
      <c r="E603" s="1786"/>
      <c r="F603" s="1787"/>
      <c r="G603" s="1788"/>
      <c r="H603" s="1785"/>
      <c r="I603" s="1785"/>
      <c r="J603" s="1703"/>
      <c r="K603" s="1703"/>
      <c r="L603" s="1703"/>
      <c r="M603" s="1703"/>
      <c r="N603" s="1703"/>
      <c r="O603" s="1527"/>
      <c r="P603" s="1527"/>
      <c r="Q603" s="1521"/>
      <c r="R603" s="1522"/>
      <c r="S603" s="1521"/>
      <c r="T603" s="1523"/>
      <c r="U603" s="1521"/>
      <c r="V603" s="1521"/>
      <c r="W603" s="1521"/>
      <c r="X603" s="1521"/>
    </row>
    <row r="604" spans="1:24" s="1789" customFormat="1" ht="10.5" customHeight="1">
      <c r="A604" s="1521"/>
      <c r="B604" s="1784"/>
      <c r="C604" s="1760"/>
      <c r="D604" s="1785"/>
      <c r="E604" s="1786"/>
      <c r="F604" s="1787"/>
      <c r="G604" s="1788"/>
      <c r="H604" s="1785"/>
      <c r="I604" s="1785"/>
      <c r="J604" s="1703"/>
      <c r="K604" s="1703"/>
      <c r="L604" s="1703"/>
      <c r="M604" s="1703"/>
      <c r="N604" s="1703"/>
      <c r="O604" s="1527"/>
      <c r="P604" s="1527"/>
      <c r="Q604" s="1521"/>
      <c r="R604" s="1522"/>
      <c r="S604" s="1521"/>
      <c r="T604" s="1523"/>
      <c r="U604" s="1521"/>
      <c r="V604" s="1521"/>
      <c r="W604" s="1521"/>
      <c r="X604" s="1521"/>
    </row>
    <row r="605" spans="1:24" s="1789" customFormat="1" ht="10.5" customHeight="1">
      <c r="A605" s="1521"/>
      <c r="B605" s="1784"/>
      <c r="C605" s="1760"/>
      <c r="D605" s="1785"/>
      <c r="E605" s="1786"/>
      <c r="F605" s="1787"/>
      <c r="G605" s="1788"/>
      <c r="H605" s="1785"/>
      <c r="I605" s="1785"/>
      <c r="J605" s="1703"/>
      <c r="K605" s="1703"/>
      <c r="L605" s="1703"/>
      <c r="M605" s="1703"/>
      <c r="N605" s="1703"/>
      <c r="O605" s="1527"/>
      <c r="P605" s="1527"/>
      <c r="Q605" s="1521"/>
      <c r="R605" s="1522"/>
      <c r="S605" s="1521"/>
      <c r="T605" s="1523"/>
      <c r="U605" s="1521"/>
      <c r="V605" s="1521"/>
      <c r="W605" s="1521"/>
      <c r="X605" s="1521"/>
    </row>
    <row r="606" spans="1:24" s="1789" customFormat="1" ht="10.5" customHeight="1">
      <c r="A606" s="1521"/>
      <c r="B606" s="1784"/>
      <c r="C606" s="1760"/>
      <c r="D606" s="1785"/>
      <c r="E606" s="1786"/>
      <c r="F606" s="1787"/>
      <c r="G606" s="1788"/>
      <c r="H606" s="1785"/>
      <c r="I606" s="1785"/>
      <c r="J606" s="1703"/>
      <c r="K606" s="1703"/>
      <c r="L606" s="1703"/>
      <c r="M606" s="1703"/>
      <c r="N606" s="1703"/>
      <c r="O606" s="1527"/>
      <c r="P606" s="1527"/>
      <c r="Q606" s="1521"/>
      <c r="R606" s="1522"/>
      <c r="S606" s="1521"/>
      <c r="T606" s="1523"/>
      <c r="U606" s="1521"/>
      <c r="V606" s="1521"/>
      <c r="W606" s="1521"/>
      <c r="X606" s="1521"/>
    </row>
    <row r="607" spans="1:24" s="1789" customFormat="1" ht="10.5" customHeight="1">
      <c r="A607" s="1521"/>
      <c r="B607" s="1784"/>
      <c r="C607" s="1760"/>
      <c r="D607" s="1785"/>
      <c r="E607" s="1786"/>
      <c r="F607" s="1787"/>
      <c r="G607" s="1788"/>
      <c r="H607" s="1785"/>
      <c r="I607" s="1785"/>
      <c r="J607" s="1703"/>
      <c r="K607" s="1703"/>
      <c r="L607" s="1703"/>
      <c r="M607" s="1703"/>
      <c r="N607" s="1703"/>
      <c r="O607" s="1527"/>
      <c r="P607" s="1527"/>
      <c r="Q607" s="1521"/>
      <c r="R607" s="1522"/>
      <c r="S607" s="1521"/>
      <c r="T607" s="1523"/>
      <c r="U607" s="1521"/>
      <c r="V607" s="1521"/>
      <c r="W607" s="1521"/>
      <c r="X607" s="1521"/>
    </row>
    <row r="608" spans="1:24" s="1789" customFormat="1" ht="10.5" customHeight="1">
      <c r="A608" s="1521"/>
      <c r="B608" s="1784"/>
      <c r="C608" s="1760"/>
      <c r="D608" s="1785"/>
      <c r="E608" s="1786"/>
      <c r="F608" s="1787"/>
      <c r="G608" s="1788"/>
      <c r="H608" s="1785"/>
      <c r="I608" s="1785"/>
      <c r="J608" s="1703"/>
      <c r="K608" s="1703"/>
      <c r="L608" s="1703"/>
      <c r="M608" s="1703"/>
      <c r="N608" s="1703"/>
      <c r="O608" s="1527"/>
      <c r="P608" s="1527"/>
      <c r="Q608" s="1521"/>
      <c r="R608" s="1522"/>
      <c r="S608" s="1521"/>
      <c r="T608" s="1523"/>
      <c r="U608" s="1521"/>
      <c r="V608" s="1521"/>
      <c r="W608" s="1521"/>
      <c r="X608" s="1521"/>
    </row>
    <row r="609" spans="1:24" s="1789" customFormat="1" ht="10.5" customHeight="1">
      <c r="A609" s="1521"/>
      <c r="B609" s="1784"/>
      <c r="C609" s="1760"/>
      <c r="D609" s="1785"/>
      <c r="E609" s="1786"/>
      <c r="F609" s="1787"/>
      <c r="G609" s="1788"/>
      <c r="H609" s="1785"/>
      <c r="I609" s="1785"/>
      <c r="J609" s="1703"/>
      <c r="K609" s="1703"/>
      <c r="L609" s="1703"/>
      <c r="M609" s="1703"/>
      <c r="N609" s="1703"/>
      <c r="O609" s="1527"/>
      <c r="P609" s="1527"/>
      <c r="Q609" s="1521"/>
      <c r="R609" s="1522"/>
      <c r="S609" s="1521"/>
      <c r="T609" s="1523"/>
      <c r="U609" s="1521"/>
      <c r="V609" s="1521"/>
      <c r="W609" s="1521"/>
      <c r="X609" s="1521"/>
    </row>
    <row r="610" spans="1:24" s="1789" customFormat="1" ht="10.5" customHeight="1">
      <c r="A610" s="1521"/>
      <c r="B610" s="1784"/>
      <c r="C610" s="1760"/>
      <c r="D610" s="1785"/>
      <c r="E610" s="1786"/>
      <c r="F610" s="1787"/>
      <c r="G610" s="1788"/>
      <c r="H610" s="1785"/>
      <c r="I610" s="1785"/>
      <c r="J610" s="1703"/>
      <c r="K610" s="1703"/>
      <c r="L610" s="1703"/>
      <c r="M610" s="1703"/>
      <c r="N610" s="1703"/>
      <c r="O610" s="1527"/>
      <c r="P610" s="1527"/>
      <c r="Q610" s="1521"/>
      <c r="R610" s="1522"/>
      <c r="S610" s="1521"/>
      <c r="T610" s="1523"/>
      <c r="U610" s="1521"/>
      <c r="V610" s="1521"/>
      <c r="W610" s="1521"/>
      <c r="X610" s="1521"/>
    </row>
    <row r="611" spans="1:24" s="1789" customFormat="1" ht="10.5" customHeight="1">
      <c r="A611" s="1521"/>
      <c r="B611" s="1784"/>
      <c r="C611" s="1760"/>
      <c r="D611" s="1785"/>
      <c r="E611" s="1786"/>
      <c r="F611" s="1787"/>
      <c r="G611" s="1788"/>
      <c r="H611" s="1785"/>
      <c r="I611" s="1785"/>
      <c r="J611" s="1703"/>
      <c r="K611" s="1703"/>
      <c r="L611" s="1703"/>
      <c r="M611" s="1703"/>
      <c r="N611" s="1703"/>
      <c r="O611" s="1527"/>
      <c r="P611" s="1527"/>
      <c r="Q611" s="1521"/>
      <c r="R611" s="1522"/>
      <c r="S611" s="1521"/>
      <c r="T611" s="1523"/>
      <c r="U611" s="1521"/>
      <c r="V611" s="1521"/>
      <c r="W611" s="1521"/>
      <c r="X611" s="1521"/>
    </row>
    <row r="612" spans="1:24" s="1789" customFormat="1" ht="10.5" customHeight="1">
      <c r="A612" s="1521"/>
      <c r="B612" s="1784"/>
      <c r="C612" s="1760"/>
      <c r="D612" s="1785"/>
      <c r="E612" s="1786"/>
      <c r="F612" s="1787"/>
      <c r="G612" s="1788"/>
      <c r="H612" s="1785"/>
      <c r="I612" s="1785"/>
      <c r="J612" s="1703"/>
      <c r="K612" s="1703"/>
      <c r="L612" s="1703"/>
      <c r="M612" s="1703"/>
      <c r="N612" s="1703"/>
      <c r="O612" s="1527"/>
      <c r="P612" s="1527"/>
      <c r="Q612" s="1521"/>
      <c r="R612" s="1522"/>
      <c r="S612" s="1521"/>
      <c r="T612" s="1523"/>
      <c r="U612" s="1521"/>
      <c r="V612" s="1521"/>
      <c r="W612" s="1521"/>
      <c r="X612" s="1521"/>
    </row>
    <row r="613" spans="1:24" s="1789" customFormat="1" ht="10.5" customHeight="1">
      <c r="A613" s="1521"/>
      <c r="B613" s="1784"/>
      <c r="C613" s="1760"/>
      <c r="D613" s="1785"/>
      <c r="E613" s="1786"/>
      <c r="F613" s="1787"/>
      <c r="G613" s="1788"/>
      <c r="H613" s="1785"/>
      <c r="I613" s="1785"/>
      <c r="J613" s="1703"/>
      <c r="K613" s="1703"/>
      <c r="L613" s="1703"/>
      <c r="M613" s="1703"/>
      <c r="N613" s="1703"/>
      <c r="O613" s="1527"/>
      <c r="P613" s="1527"/>
      <c r="Q613" s="1521"/>
      <c r="R613" s="1522"/>
      <c r="S613" s="1521"/>
      <c r="T613" s="1523"/>
      <c r="U613" s="1521"/>
      <c r="V613" s="1521"/>
      <c r="W613" s="1521"/>
      <c r="X613" s="1521"/>
    </row>
    <row r="614" spans="1:24" s="1789" customFormat="1" ht="10.5" customHeight="1">
      <c r="A614" s="1521"/>
      <c r="B614" s="1784"/>
      <c r="C614" s="1760"/>
      <c r="D614" s="1785"/>
      <c r="E614" s="1786"/>
      <c r="F614" s="1787"/>
      <c r="G614" s="1788"/>
      <c r="H614" s="1785"/>
      <c r="I614" s="1785"/>
      <c r="J614" s="1703"/>
      <c r="K614" s="1703"/>
      <c r="L614" s="1703"/>
      <c r="M614" s="1703"/>
      <c r="N614" s="1703"/>
      <c r="O614" s="1527"/>
      <c r="P614" s="1527"/>
      <c r="Q614" s="1521"/>
      <c r="R614" s="1522"/>
      <c r="S614" s="1521"/>
      <c r="T614" s="1523"/>
      <c r="U614" s="1521"/>
      <c r="V614" s="1521"/>
      <c r="W614" s="1521"/>
      <c r="X614" s="1521"/>
    </row>
    <row r="615" spans="1:24" s="1789" customFormat="1" ht="10.5" customHeight="1">
      <c r="A615" s="1521"/>
      <c r="B615" s="1784"/>
      <c r="C615" s="1760"/>
      <c r="D615" s="1785"/>
      <c r="E615" s="1786"/>
      <c r="F615" s="1787"/>
      <c r="G615" s="1788"/>
      <c r="H615" s="1785"/>
      <c r="I615" s="1785"/>
      <c r="J615" s="1703"/>
      <c r="K615" s="1703"/>
      <c r="L615" s="1703"/>
      <c r="M615" s="1703"/>
      <c r="N615" s="1703"/>
      <c r="O615" s="1527"/>
      <c r="P615" s="1527"/>
      <c r="Q615" s="1521"/>
      <c r="R615" s="1522"/>
      <c r="S615" s="1521"/>
      <c r="T615" s="1523"/>
      <c r="U615" s="1521"/>
      <c r="V615" s="1521"/>
      <c r="W615" s="1521"/>
      <c r="X615" s="1521"/>
    </row>
    <row r="616" spans="1:24" s="1789" customFormat="1" ht="10.5" customHeight="1">
      <c r="A616" s="1521"/>
      <c r="B616" s="1784"/>
      <c r="C616" s="1760"/>
      <c r="D616" s="1785"/>
      <c r="E616" s="1786"/>
      <c r="F616" s="1787"/>
      <c r="G616" s="1788"/>
      <c r="H616" s="1785"/>
      <c r="I616" s="1785"/>
      <c r="J616" s="1703"/>
      <c r="K616" s="1703"/>
      <c r="L616" s="1703"/>
      <c r="M616" s="1703"/>
      <c r="N616" s="1703"/>
      <c r="O616" s="1527"/>
      <c r="P616" s="1527"/>
      <c r="Q616" s="1521"/>
      <c r="R616" s="1522"/>
      <c r="S616" s="1521"/>
      <c r="T616" s="1523"/>
      <c r="U616" s="1521"/>
      <c r="V616" s="1521"/>
      <c r="W616" s="1521"/>
      <c r="X616" s="1521"/>
    </row>
    <row r="617" spans="1:24" s="1789" customFormat="1" ht="10.5" customHeight="1">
      <c r="A617" s="1521"/>
      <c r="B617" s="1784"/>
      <c r="C617" s="1760"/>
      <c r="D617" s="1785"/>
      <c r="E617" s="1786"/>
      <c r="F617" s="1787"/>
      <c r="G617" s="1788"/>
      <c r="H617" s="1785"/>
      <c r="I617" s="1785"/>
      <c r="J617" s="1703"/>
      <c r="K617" s="1703"/>
      <c r="L617" s="1703"/>
      <c r="M617" s="1703"/>
      <c r="N617" s="1703"/>
      <c r="O617" s="1527"/>
      <c r="P617" s="1527"/>
      <c r="Q617" s="1521"/>
      <c r="R617" s="1522"/>
      <c r="S617" s="1521"/>
      <c r="T617" s="1523"/>
      <c r="U617" s="1521"/>
      <c r="V617" s="1521"/>
      <c r="W617" s="1521"/>
      <c r="X617" s="1521"/>
    </row>
    <row r="618" spans="1:24" s="1789" customFormat="1" ht="10.5" customHeight="1">
      <c r="A618" s="1521"/>
      <c r="B618" s="1784"/>
      <c r="C618" s="1760"/>
      <c r="D618" s="1785"/>
      <c r="E618" s="1786"/>
      <c r="F618" s="1787"/>
      <c r="G618" s="1788"/>
      <c r="H618" s="1785"/>
      <c r="I618" s="1785"/>
      <c r="J618" s="1703"/>
      <c r="K618" s="1703"/>
      <c r="L618" s="1703"/>
      <c r="M618" s="1703"/>
      <c r="N618" s="1703"/>
      <c r="O618" s="1527"/>
      <c r="P618" s="1527"/>
      <c r="Q618" s="1521"/>
      <c r="R618" s="1522"/>
      <c r="S618" s="1521"/>
      <c r="T618" s="1523"/>
      <c r="U618" s="1521"/>
      <c r="V618" s="1521"/>
      <c r="W618" s="1521"/>
      <c r="X618" s="1521"/>
    </row>
    <row r="619" spans="1:24" s="1789" customFormat="1" ht="10.5" customHeight="1">
      <c r="A619" s="1521"/>
      <c r="B619" s="1784"/>
      <c r="C619" s="1760"/>
      <c r="D619" s="1785"/>
      <c r="E619" s="1786"/>
      <c r="F619" s="1787"/>
      <c r="G619" s="1788"/>
      <c r="H619" s="1785"/>
      <c r="I619" s="1785"/>
      <c r="J619" s="1703"/>
      <c r="K619" s="1703"/>
      <c r="L619" s="1703"/>
      <c r="M619" s="1703"/>
      <c r="N619" s="1703"/>
      <c r="O619" s="1527"/>
      <c r="P619" s="1527"/>
      <c r="Q619" s="1521"/>
      <c r="R619" s="1522"/>
      <c r="S619" s="1521"/>
      <c r="T619" s="1523"/>
      <c r="U619" s="1521"/>
      <c r="V619" s="1521"/>
      <c r="W619" s="1521"/>
      <c r="X619" s="1521"/>
    </row>
    <row r="620" spans="1:24" s="1789" customFormat="1" ht="10.5" customHeight="1">
      <c r="A620" s="1521"/>
      <c r="B620" s="1784"/>
      <c r="C620" s="1760"/>
      <c r="D620" s="1785"/>
      <c r="E620" s="1786"/>
      <c r="F620" s="1787"/>
      <c r="G620" s="1788"/>
      <c r="H620" s="1785"/>
      <c r="I620" s="1785"/>
      <c r="J620" s="1703"/>
      <c r="K620" s="1703"/>
      <c r="L620" s="1703"/>
      <c r="M620" s="1703"/>
      <c r="N620" s="1703"/>
      <c r="O620" s="1527"/>
      <c r="P620" s="1527"/>
      <c r="Q620" s="1521"/>
      <c r="R620" s="1522"/>
      <c r="S620" s="1521"/>
      <c r="T620" s="1523"/>
      <c r="U620" s="1521"/>
      <c r="V620" s="1521"/>
      <c r="W620" s="1521"/>
      <c r="X620" s="1521"/>
    </row>
    <row r="621" spans="1:24" s="1789" customFormat="1" ht="10.5" customHeight="1">
      <c r="A621" s="1521"/>
      <c r="B621" s="1801"/>
      <c r="C621" s="1801"/>
      <c r="D621" s="1678"/>
      <c r="E621" s="1802"/>
      <c r="F621" s="1803"/>
      <c r="G621" s="1802"/>
      <c r="H621" s="1678"/>
      <c r="I621" s="1678"/>
      <c r="J621" s="1703"/>
      <c r="K621" s="1703"/>
      <c r="L621" s="1703"/>
      <c r="M621" s="1703"/>
      <c r="N621" s="1703"/>
      <c r="O621" s="1527"/>
      <c r="P621" s="1527"/>
      <c r="Q621" s="1521"/>
      <c r="R621" s="1522"/>
      <c r="S621" s="1521"/>
      <c r="T621" s="1523"/>
      <c r="U621" s="1521"/>
      <c r="V621" s="1521"/>
      <c r="W621" s="1521"/>
      <c r="X621" s="1521"/>
    </row>
    <row r="622" spans="1:24" s="1789" customFormat="1" ht="12">
      <c r="A622" s="1521"/>
      <c r="B622" s="1801"/>
      <c r="C622" s="1801"/>
      <c r="D622" s="1678"/>
      <c r="E622" s="1802"/>
      <c r="F622" s="1803"/>
      <c r="G622" s="1802"/>
      <c r="H622" s="1678"/>
      <c r="I622" s="1678"/>
      <c r="J622" s="1703"/>
      <c r="K622" s="1703"/>
      <c r="L622" s="1703"/>
      <c r="M622" s="1703"/>
      <c r="N622" s="1703"/>
      <c r="O622" s="1527"/>
      <c r="P622" s="1527"/>
      <c r="Q622" s="1521"/>
      <c r="R622" s="1522"/>
      <c r="S622" s="1521"/>
      <c r="T622" s="1523"/>
      <c r="U622" s="1521"/>
      <c r="V622" s="1521"/>
      <c r="W622" s="1521"/>
      <c r="X622" s="1521"/>
    </row>
    <row r="623" spans="1:24" s="1789" customFormat="1" ht="12">
      <c r="A623" s="1521"/>
      <c r="B623" s="1784"/>
      <c r="C623" s="1760"/>
      <c r="D623" s="1785"/>
      <c r="E623" s="1786"/>
      <c r="F623" s="1787"/>
      <c r="G623" s="1788"/>
      <c r="H623" s="1785"/>
      <c r="I623" s="1785"/>
      <c r="J623" s="1703"/>
      <c r="K623" s="1703"/>
      <c r="L623" s="1703"/>
      <c r="M623" s="1703"/>
      <c r="N623" s="1703"/>
      <c r="O623" s="1527"/>
      <c r="P623" s="1527"/>
      <c r="Q623" s="1521"/>
      <c r="R623" s="1522"/>
      <c r="S623" s="1521"/>
      <c r="T623" s="1523"/>
      <c r="U623" s="1521"/>
      <c r="V623" s="1521"/>
      <c r="W623" s="1521"/>
      <c r="X623" s="1521"/>
    </row>
    <row r="624" spans="1:24" s="1789" customFormat="1" ht="10.5" customHeight="1">
      <c r="A624" s="1521"/>
      <c r="B624" s="1784"/>
      <c r="C624" s="1760"/>
      <c r="D624" s="1785"/>
      <c r="E624" s="1786"/>
      <c r="F624" s="1787"/>
      <c r="G624" s="1788"/>
      <c r="H624" s="1785"/>
      <c r="I624" s="1785"/>
      <c r="J624" s="1703"/>
      <c r="K624" s="1703"/>
      <c r="L624" s="1703"/>
      <c r="M624" s="1703"/>
      <c r="N624" s="1703"/>
      <c r="O624" s="1527"/>
      <c r="P624" s="1527"/>
      <c r="Q624" s="1521"/>
      <c r="R624" s="1522"/>
      <c r="S624" s="1521"/>
      <c r="T624" s="1523"/>
      <c r="U624" s="1521"/>
      <c r="V624" s="1521"/>
      <c r="W624" s="1521"/>
      <c r="X624" s="1521"/>
    </row>
    <row r="625" spans="1:24" s="1789" customFormat="1" ht="10.5" customHeight="1">
      <c r="A625" s="1521"/>
      <c r="B625" s="1784"/>
      <c r="C625" s="1760"/>
      <c r="D625" s="1785"/>
      <c r="E625" s="1786"/>
      <c r="F625" s="1787"/>
      <c r="G625" s="1788"/>
      <c r="H625" s="1785"/>
      <c r="I625" s="1785"/>
      <c r="J625" s="1703"/>
      <c r="K625" s="1703"/>
      <c r="L625" s="1703"/>
      <c r="M625" s="1703"/>
      <c r="N625" s="1703"/>
      <c r="O625" s="1527"/>
      <c r="P625" s="1527"/>
      <c r="Q625" s="1521"/>
      <c r="R625" s="1522"/>
      <c r="S625" s="1521"/>
      <c r="T625" s="1523"/>
      <c r="U625" s="1521"/>
      <c r="V625" s="1521"/>
      <c r="W625" s="1521"/>
      <c r="X625" s="1521"/>
    </row>
    <row r="626" spans="1:24" s="1789" customFormat="1" ht="10.5" customHeight="1">
      <c r="A626" s="1521"/>
      <c r="B626" s="1784"/>
      <c r="C626" s="1760"/>
      <c r="D626" s="1785"/>
      <c r="E626" s="1786"/>
      <c r="F626" s="1787"/>
      <c r="G626" s="1788"/>
      <c r="H626" s="1785"/>
      <c r="I626" s="1785"/>
      <c r="J626" s="1703"/>
      <c r="K626" s="1703"/>
      <c r="L626" s="1703"/>
      <c r="M626" s="1703"/>
      <c r="N626" s="1703"/>
      <c r="O626" s="1527"/>
      <c r="P626" s="1527"/>
      <c r="Q626" s="1521"/>
      <c r="R626" s="1522"/>
      <c r="S626" s="1521"/>
      <c r="T626" s="1523"/>
      <c r="U626" s="1521"/>
      <c r="V626" s="1521"/>
      <c r="W626" s="1521"/>
      <c r="X626" s="1521"/>
    </row>
    <row r="627" spans="1:24" s="1789" customFormat="1" ht="12">
      <c r="A627" s="1521"/>
      <c r="B627" s="1784"/>
      <c r="C627" s="1760"/>
      <c r="D627" s="1785"/>
      <c r="E627" s="1786"/>
      <c r="F627" s="1787"/>
      <c r="G627" s="1788"/>
      <c r="H627" s="1785"/>
      <c r="I627" s="1785"/>
      <c r="J627" s="1703"/>
      <c r="K627" s="1703"/>
      <c r="L627" s="1703"/>
      <c r="M627" s="1703"/>
      <c r="N627" s="1703"/>
      <c r="O627" s="1527"/>
      <c r="P627" s="1527"/>
      <c r="Q627" s="1521"/>
      <c r="R627" s="1522"/>
      <c r="S627" s="1521"/>
      <c r="T627" s="1523"/>
      <c r="U627" s="1521"/>
      <c r="V627" s="1521"/>
      <c r="W627" s="1521"/>
      <c r="X627" s="1521"/>
    </row>
    <row r="628" spans="1:24" s="1789" customFormat="1" ht="12">
      <c r="A628" s="1521"/>
      <c r="B628" s="1784"/>
      <c r="C628" s="1760"/>
      <c r="D628" s="1785"/>
      <c r="E628" s="1786"/>
      <c r="F628" s="1787"/>
      <c r="G628" s="1788"/>
      <c r="H628" s="1785"/>
      <c r="I628" s="1785"/>
      <c r="J628" s="1703"/>
      <c r="K628" s="1703"/>
      <c r="L628" s="1703"/>
      <c r="M628" s="1703"/>
      <c r="N628" s="1703"/>
      <c r="O628" s="1527"/>
      <c r="P628" s="1527"/>
      <c r="Q628" s="1521"/>
      <c r="R628" s="1522"/>
      <c r="S628" s="1521"/>
      <c r="T628" s="1523"/>
      <c r="U628" s="1521"/>
      <c r="V628" s="1521"/>
      <c r="W628" s="1521"/>
      <c r="X628" s="1521"/>
    </row>
    <row r="629" spans="1:24" s="1789" customFormat="1" ht="12">
      <c r="A629" s="1521"/>
      <c r="B629" s="1784"/>
      <c r="C629" s="1760"/>
      <c r="D629" s="1785"/>
      <c r="E629" s="1786"/>
      <c r="F629" s="1787"/>
      <c r="G629" s="1788"/>
      <c r="H629" s="1785"/>
      <c r="I629" s="1785"/>
      <c r="J629" s="1703"/>
      <c r="K629" s="1703"/>
      <c r="L629" s="1703"/>
      <c r="M629" s="1703"/>
      <c r="N629" s="1703"/>
      <c r="O629" s="1527"/>
      <c r="P629" s="1527"/>
      <c r="Q629" s="1521"/>
      <c r="R629" s="1522"/>
      <c r="S629" s="1521"/>
      <c r="T629" s="1523"/>
      <c r="U629" s="1521"/>
      <c r="V629" s="1521"/>
      <c r="W629" s="1521"/>
      <c r="X629" s="1521"/>
    </row>
    <row r="630" spans="1:24" s="1789" customFormat="1" ht="12">
      <c r="A630" s="1521"/>
      <c r="B630" s="1784"/>
      <c r="C630" s="1760"/>
      <c r="D630" s="1785"/>
      <c r="E630" s="1786"/>
      <c r="F630" s="1787"/>
      <c r="G630" s="1788"/>
      <c r="H630" s="1785"/>
      <c r="I630" s="1785"/>
      <c r="J630" s="1703"/>
      <c r="K630" s="1703"/>
      <c r="L630" s="1703"/>
      <c r="M630" s="1703"/>
      <c r="N630" s="1703"/>
      <c r="O630" s="1527"/>
      <c r="P630" s="1527"/>
      <c r="Q630" s="1521"/>
      <c r="R630" s="1522"/>
      <c r="S630" s="1521"/>
      <c r="T630" s="1523"/>
      <c r="U630" s="1521"/>
      <c r="V630" s="1521"/>
      <c r="W630" s="1521"/>
      <c r="X630" s="1521"/>
    </row>
    <row r="631" spans="1:24" s="1789" customFormat="1" ht="12">
      <c r="A631" s="1521"/>
      <c r="B631" s="1784"/>
      <c r="C631" s="1760"/>
      <c r="D631" s="1785"/>
      <c r="E631" s="1786"/>
      <c r="F631" s="1787"/>
      <c r="G631" s="1788"/>
      <c r="H631" s="1785"/>
      <c r="I631" s="1785"/>
      <c r="J631" s="1703"/>
      <c r="K631" s="1703"/>
      <c r="L631" s="1703"/>
      <c r="M631" s="1703"/>
      <c r="N631" s="1703"/>
      <c r="O631" s="1527"/>
      <c r="P631" s="1527"/>
      <c r="Q631" s="1521"/>
      <c r="R631" s="1522"/>
      <c r="S631" s="1521"/>
      <c r="T631" s="1523"/>
      <c r="U631" s="1521"/>
      <c r="V631" s="1521"/>
      <c r="W631" s="1521"/>
      <c r="X631" s="1521"/>
    </row>
    <row r="632" spans="1:24" s="1789" customFormat="1" ht="12">
      <c r="A632" s="1521"/>
      <c r="B632" s="1784"/>
      <c r="C632" s="1760"/>
      <c r="D632" s="1785"/>
      <c r="E632" s="1786"/>
      <c r="F632" s="1787"/>
      <c r="G632" s="1788"/>
      <c r="H632" s="1785"/>
      <c r="I632" s="1785"/>
      <c r="J632" s="1703"/>
      <c r="K632" s="1703"/>
      <c r="L632" s="1703"/>
      <c r="M632" s="1703"/>
      <c r="N632" s="1703"/>
      <c r="O632" s="1527"/>
      <c r="P632" s="1527"/>
      <c r="Q632" s="1521"/>
      <c r="R632" s="1522"/>
      <c r="S632" s="1521"/>
      <c r="T632" s="1523"/>
      <c r="U632" s="1521"/>
      <c r="V632" s="1521"/>
      <c r="W632" s="1521"/>
      <c r="X632" s="1521"/>
    </row>
    <row r="633" spans="1:24" s="1789" customFormat="1" ht="12">
      <c r="A633" s="1521"/>
      <c r="B633" s="1784"/>
      <c r="C633" s="1760"/>
      <c r="D633" s="1785"/>
      <c r="E633" s="1786"/>
      <c r="F633" s="1787"/>
      <c r="G633" s="1788"/>
      <c r="H633" s="1785"/>
      <c r="I633" s="1785"/>
      <c r="J633" s="1703"/>
      <c r="K633" s="1703"/>
      <c r="L633" s="1703"/>
      <c r="M633" s="1703"/>
      <c r="N633" s="1703"/>
      <c r="O633" s="1527"/>
      <c r="P633" s="1527"/>
      <c r="Q633" s="1521"/>
      <c r="R633" s="1522"/>
      <c r="S633" s="1521"/>
      <c r="T633" s="1523"/>
      <c r="U633" s="1521"/>
      <c r="V633" s="1521"/>
      <c r="W633" s="1521"/>
      <c r="X633" s="1521"/>
    </row>
    <row r="634" spans="1:24" s="1789" customFormat="1" ht="12">
      <c r="A634" s="1521"/>
      <c r="B634" s="1784"/>
      <c r="C634" s="1760"/>
      <c r="D634" s="1785"/>
      <c r="E634" s="1786"/>
      <c r="F634" s="1787"/>
      <c r="G634" s="1788"/>
      <c r="H634" s="1785"/>
      <c r="I634" s="1785"/>
      <c r="J634" s="1703"/>
      <c r="K634" s="1703"/>
      <c r="L634" s="1703"/>
      <c r="M634" s="1703"/>
      <c r="N634" s="1703"/>
      <c r="O634" s="1527"/>
      <c r="P634" s="1527"/>
      <c r="Q634" s="1521"/>
      <c r="R634" s="1522"/>
      <c r="S634" s="1521"/>
      <c r="T634" s="1523"/>
      <c r="U634" s="1521"/>
      <c r="V634" s="1521"/>
      <c r="W634" s="1521"/>
      <c r="X634" s="1521"/>
    </row>
    <row r="635" spans="1:24" s="1789" customFormat="1" ht="12">
      <c r="A635" s="1521"/>
      <c r="B635" s="1784"/>
      <c r="C635" s="1760"/>
      <c r="D635" s="1785"/>
      <c r="E635" s="1786"/>
      <c r="F635" s="1787"/>
      <c r="G635" s="1788"/>
      <c r="H635" s="1785"/>
      <c r="I635" s="1785"/>
      <c r="J635" s="1703"/>
      <c r="K635" s="1703"/>
      <c r="L635" s="1703"/>
      <c r="M635" s="1703"/>
      <c r="N635" s="1703"/>
      <c r="O635" s="1527"/>
      <c r="P635" s="1527"/>
      <c r="Q635" s="1521"/>
      <c r="R635" s="1522"/>
      <c r="S635" s="1521"/>
      <c r="T635" s="1523"/>
      <c r="U635" s="1521"/>
      <c r="V635" s="1521"/>
      <c r="W635" s="1521"/>
      <c r="X635" s="1521"/>
    </row>
    <row r="636" spans="1:24" s="1789" customFormat="1" ht="12">
      <c r="A636" s="1521"/>
      <c r="B636" s="1784"/>
      <c r="C636" s="1760"/>
      <c r="D636" s="1785"/>
      <c r="E636" s="1786"/>
      <c r="F636" s="1787"/>
      <c r="G636" s="1788"/>
      <c r="H636" s="1785"/>
      <c r="I636" s="1785"/>
      <c r="J636" s="1703"/>
      <c r="K636" s="1703"/>
      <c r="L636" s="1703"/>
      <c r="M636" s="1703"/>
      <c r="N636" s="1703"/>
      <c r="O636" s="1527"/>
      <c r="P636" s="1527"/>
      <c r="Q636" s="1521"/>
      <c r="R636" s="1522"/>
      <c r="S636" s="1521"/>
      <c r="T636" s="1523"/>
      <c r="U636" s="1521"/>
      <c r="V636" s="1521"/>
      <c r="W636" s="1521"/>
      <c r="X636" s="1521"/>
    </row>
    <row r="637" spans="1:24" s="1789" customFormat="1" ht="12">
      <c r="A637" s="1521"/>
      <c r="B637" s="1784"/>
      <c r="C637" s="1760"/>
      <c r="D637" s="1785"/>
      <c r="E637" s="1786"/>
      <c r="F637" s="1787"/>
      <c r="G637" s="1788"/>
      <c r="H637" s="1785"/>
      <c r="I637" s="1785"/>
      <c r="J637" s="1703"/>
      <c r="K637" s="1703"/>
      <c r="L637" s="1703"/>
      <c r="M637" s="1703"/>
      <c r="N637" s="1703"/>
      <c r="O637" s="1527"/>
      <c r="P637" s="1527"/>
      <c r="Q637" s="1521"/>
      <c r="R637" s="1522"/>
      <c r="S637" s="1521"/>
      <c r="T637" s="1523"/>
      <c r="U637" s="1521"/>
      <c r="V637" s="1521"/>
      <c r="W637" s="1521"/>
      <c r="X637" s="1521"/>
    </row>
    <row r="638" spans="1:24" s="1789" customFormat="1" ht="12">
      <c r="A638" s="1521"/>
      <c r="B638" s="1784"/>
      <c r="C638" s="1760"/>
      <c r="D638" s="1785"/>
      <c r="E638" s="1786"/>
      <c r="F638" s="1787"/>
      <c r="G638" s="1788"/>
      <c r="H638" s="1785"/>
      <c r="I638" s="1785"/>
      <c r="J638" s="1703"/>
      <c r="K638" s="1703"/>
      <c r="L638" s="1703"/>
      <c r="M638" s="1703"/>
      <c r="N638" s="1703"/>
      <c r="O638" s="1527"/>
      <c r="P638" s="1527"/>
      <c r="Q638" s="1521"/>
      <c r="R638" s="1522"/>
      <c r="S638" s="1521"/>
      <c r="T638" s="1523"/>
      <c r="U638" s="1521"/>
      <c r="V638" s="1521"/>
      <c r="W638" s="1521"/>
      <c r="X638" s="1521"/>
    </row>
    <row r="639" spans="1:24" s="1789" customFormat="1" ht="12">
      <c r="A639" s="1521"/>
      <c r="B639" s="1784"/>
      <c r="C639" s="1760"/>
      <c r="D639" s="1785"/>
      <c r="E639" s="1786"/>
      <c r="F639" s="1787"/>
      <c r="G639" s="1788"/>
      <c r="H639" s="1785"/>
      <c r="I639" s="1785"/>
      <c r="J639" s="1703"/>
      <c r="K639" s="1703"/>
      <c r="L639" s="1703"/>
      <c r="M639" s="1703"/>
      <c r="N639" s="1703"/>
      <c r="O639" s="1527"/>
      <c r="P639" s="1527"/>
      <c r="Q639" s="1521"/>
      <c r="R639" s="1522"/>
      <c r="S639" s="1521"/>
      <c r="T639" s="1523"/>
      <c r="U639" s="1521"/>
      <c r="V639" s="1521"/>
      <c r="W639" s="1521"/>
      <c r="X639" s="1521"/>
    </row>
    <row r="640" spans="1:24" s="1789" customFormat="1" ht="12">
      <c r="A640" s="1521"/>
      <c r="B640" s="1784"/>
      <c r="C640" s="1760"/>
      <c r="D640" s="1785"/>
      <c r="E640" s="1786"/>
      <c r="F640" s="1787"/>
      <c r="G640" s="1788"/>
      <c r="H640" s="1785"/>
      <c r="I640" s="1785"/>
      <c r="J640" s="1703"/>
      <c r="K640" s="1703"/>
      <c r="L640" s="1703"/>
      <c r="M640" s="1703"/>
      <c r="N640" s="1703"/>
      <c r="O640" s="1527"/>
      <c r="P640" s="1527"/>
      <c r="Q640" s="1521"/>
      <c r="R640" s="1522"/>
      <c r="S640" s="1521"/>
      <c r="T640" s="1523"/>
      <c r="U640" s="1521"/>
      <c r="V640" s="1521"/>
      <c r="W640" s="1521"/>
      <c r="X640" s="1521"/>
    </row>
    <row r="641" spans="1:24" s="1789" customFormat="1" ht="12">
      <c r="A641" s="1521"/>
      <c r="B641" s="1784"/>
      <c r="C641" s="1760"/>
      <c r="D641" s="1785"/>
      <c r="E641" s="1786"/>
      <c r="F641" s="1787"/>
      <c r="G641" s="1788"/>
      <c r="H641" s="1785"/>
      <c r="I641" s="1785"/>
      <c r="J641" s="1703"/>
      <c r="K641" s="1703"/>
      <c r="L641" s="1703"/>
      <c r="M641" s="1703"/>
      <c r="N641" s="1703"/>
      <c r="O641" s="1527"/>
      <c r="P641" s="1527"/>
      <c r="Q641" s="1521"/>
      <c r="R641" s="1522"/>
      <c r="S641" s="1521"/>
      <c r="T641" s="1523"/>
      <c r="U641" s="1521"/>
      <c r="V641" s="1521"/>
      <c r="W641" s="1521"/>
      <c r="X641" s="1521"/>
    </row>
    <row r="642" spans="1:24" s="1789" customFormat="1" ht="12">
      <c r="A642" s="1521"/>
      <c r="B642" s="1784"/>
      <c r="C642" s="1760"/>
      <c r="D642" s="1785"/>
      <c r="E642" s="1786"/>
      <c r="F642" s="1787"/>
      <c r="G642" s="1788"/>
      <c r="H642" s="1785"/>
      <c r="I642" s="1785"/>
      <c r="J642" s="1703"/>
      <c r="K642" s="1703"/>
      <c r="L642" s="1703"/>
      <c r="M642" s="1703"/>
      <c r="N642" s="1703"/>
      <c r="O642" s="1527"/>
      <c r="P642" s="1527"/>
      <c r="Q642" s="1521"/>
      <c r="R642" s="1522"/>
      <c r="S642" s="1521"/>
      <c r="T642" s="1523"/>
      <c r="U642" s="1521"/>
      <c r="V642" s="1521"/>
      <c r="W642" s="1521"/>
      <c r="X642" s="1521"/>
    </row>
    <row r="643" spans="1:24" s="1789" customFormat="1" ht="12">
      <c r="A643" s="1521"/>
      <c r="B643" s="1784"/>
      <c r="C643" s="1760"/>
      <c r="D643" s="1785"/>
      <c r="E643" s="1786"/>
      <c r="F643" s="1787"/>
      <c r="G643" s="1788"/>
      <c r="H643" s="1785"/>
      <c r="I643" s="1785"/>
      <c r="J643" s="1703"/>
      <c r="K643" s="1703"/>
      <c r="L643" s="1703"/>
      <c r="M643" s="1703"/>
      <c r="N643" s="1703"/>
      <c r="O643" s="1527"/>
      <c r="P643" s="1527"/>
      <c r="Q643" s="1521"/>
      <c r="R643" s="1522"/>
      <c r="S643" s="1521"/>
      <c r="T643" s="1523"/>
      <c r="U643" s="1521"/>
      <c r="V643" s="1521"/>
      <c r="W643" s="1521"/>
      <c r="X643" s="1521"/>
    </row>
    <row r="644" spans="1:24" s="1789" customFormat="1" ht="12">
      <c r="A644" s="1521"/>
      <c r="B644" s="1784"/>
      <c r="C644" s="1760"/>
      <c r="D644" s="1785"/>
      <c r="E644" s="1786"/>
      <c r="F644" s="1787"/>
      <c r="G644" s="1788"/>
      <c r="H644" s="1785"/>
      <c r="I644" s="1785"/>
      <c r="J644" s="1703"/>
      <c r="K644" s="1703"/>
      <c r="L644" s="1703"/>
      <c r="M644" s="1703"/>
      <c r="N644" s="1703"/>
      <c r="O644" s="1527"/>
      <c r="P644" s="1527"/>
      <c r="Q644" s="1521"/>
      <c r="R644" s="1522"/>
      <c r="S644" s="1521"/>
      <c r="T644" s="1523"/>
      <c r="U644" s="1521"/>
      <c r="V644" s="1521"/>
      <c r="W644" s="1521"/>
      <c r="X644" s="1521"/>
    </row>
    <row r="645" spans="1:24" s="1789" customFormat="1" ht="12">
      <c r="A645" s="1521"/>
      <c r="B645" s="1784"/>
      <c r="C645" s="1760"/>
      <c r="D645" s="1785"/>
      <c r="E645" s="1786"/>
      <c r="F645" s="1787"/>
      <c r="G645" s="1788"/>
      <c r="H645" s="1785"/>
      <c r="I645" s="1785"/>
      <c r="J645" s="1703"/>
      <c r="K645" s="1703"/>
      <c r="L645" s="1703"/>
      <c r="M645" s="1703"/>
      <c r="N645" s="1703"/>
      <c r="O645" s="1527"/>
      <c r="P645" s="1527"/>
      <c r="Q645" s="1521"/>
      <c r="R645" s="1522"/>
      <c r="S645" s="1521"/>
      <c r="T645" s="1523"/>
      <c r="U645" s="1521"/>
      <c r="V645" s="1521"/>
      <c r="W645" s="1521"/>
      <c r="X645" s="1521"/>
    </row>
    <row r="646" spans="1:24" s="1789" customFormat="1" ht="12">
      <c r="A646" s="1521"/>
      <c r="B646" s="1784"/>
      <c r="C646" s="1760"/>
      <c r="D646" s="1785"/>
      <c r="E646" s="1786"/>
      <c r="F646" s="1787"/>
      <c r="G646" s="1788"/>
      <c r="H646" s="1785"/>
      <c r="I646" s="1785"/>
      <c r="J646" s="1703"/>
      <c r="K646" s="1703"/>
      <c r="L646" s="1703"/>
      <c r="M646" s="1703"/>
      <c r="N646" s="1703"/>
      <c r="O646" s="1527"/>
      <c r="P646" s="1527"/>
      <c r="Q646" s="1521"/>
      <c r="R646" s="1522"/>
      <c r="S646" s="1521"/>
      <c r="T646" s="1523"/>
      <c r="U646" s="1521"/>
      <c r="V646" s="1521"/>
      <c r="W646" s="1521"/>
      <c r="X646" s="1521"/>
    </row>
    <row r="647" spans="1:24" s="1789" customFormat="1" ht="12">
      <c r="A647" s="1521"/>
      <c r="B647" s="1784"/>
      <c r="C647" s="1760"/>
      <c r="D647" s="1785"/>
      <c r="E647" s="1786"/>
      <c r="F647" s="1787"/>
      <c r="G647" s="1788"/>
      <c r="H647" s="1785"/>
      <c r="I647" s="1785"/>
      <c r="J647" s="1703"/>
      <c r="K647" s="1703"/>
      <c r="L647" s="1703"/>
      <c r="M647" s="1703"/>
      <c r="N647" s="1703"/>
      <c r="O647" s="1527"/>
      <c r="P647" s="1527"/>
      <c r="Q647" s="1521"/>
      <c r="R647" s="1522"/>
      <c r="S647" s="1521"/>
      <c r="T647" s="1523"/>
      <c r="U647" s="1521"/>
      <c r="V647" s="1521"/>
      <c r="W647" s="1521"/>
      <c r="X647" s="1521"/>
    </row>
    <row r="648" spans="1:24" s="1789" customFormat="1" ht="12">
      <c r="A648" s="1521"/>
      <c r="B648" s="1801"/>
      <c r="C648" s="1801"/>
      <c r="D648" s="1678"/>
      <c r="E648" s="1802"/>
      <c r="F648" s="1803"/>
      <c r="G648" s="1802"/>
      <c r="H648" s="1678"/>
      <c r="I648" s="1678"/>
      <c r="J648" s="1703"/>
      <c r="K648" s="1703"/>
      <c r="L648" s="1703"/>
      <c r="M648" s="1703"/>
      <c r="N648" s="1703"/>
      <c r="O648" s="1527"/>
      <c r="P648" s="1527"/>
      <c r="Q648" s="1521"/>
      <c r="R648" s="1522"/>
      <c r="S648" s="1521"/>
      <c r="T648" s="1523"/>
      <c r="U648" s="1521"/>
      <c r="V648" s="1521"/>
      <c r="W648" s="1521"/>
      <c r="X648" s="1521"/>
    </row>
    <row r="649" spans="1:24" s="1789" customFormat="1" ht="12">
      <c r="A649" s="1521"/>
      <c r="B649" s="1784"/>
      <c r="C649" s="1760"/>
      <c r="D649" s="1785"/>
      <c r="E649" s="1786"/>
      <c r="F649" s="1787"/>
      <c r="G649" s="1788"/>
      <c r="H649" s="1785"/>
      <c r="I649" s="1785"/>
      <c r="J649" s="1703"/>
      <c r="K649" s="1703"/>
      <c r="L649" s="1703"/>
      <c r="M649" s="1703"/>
      <c r="N649" s="1703"/>
      <c r="O649" s="1527"/>
      <c r="P649" s="1527"/>
      <c r="Q649" s="1521"/>
      <c r="R649" s="1522"/>
      <c r="S649" s="1521"/>
      <c r="T649" s="1523"/>
      <c r="U649" s="1521"/>
      <c r="V649" s="1521"/>
      <c r="W649" s="1521"/>
      <c r="X649" s="1521"/>
    </row>
    <row r="650" spans="1:24" s="1789" customFormat="1" ht="12">
      <c r="A650" s="1521"/>
      <c r="B650" s="1784"/>
      <c r="C650" s="1760"/>
      <c r="D650" s="1785"/>
      <c r="E650" s="1786"/>
      <c r="F650" s="1787"/>
      <c r="G650" s="1788"/>
      <c r="H650" s="1785"/>
      <c r="I650" s="1785"/>
      <c r="J650" s="1703"/>
      <c r="K650" s="1703"/>
      <c r="L650" s="1703"/>
      <c r="M650" s="1703"/>
      <c r="N650" s="1703"/>
      <c r="O650" s="1527"/>
      <c r="P650" s="1527"/>
      <c r="Q650" s="1521"/>
      <c r="R650" s="1522"/>
      <c r="S650" s="1521"/>
      <c r="T650" s="1523"/>
      <c r="U650" s="1521"/>
      <c r="V650" s="1521"/>
      <c r="W650" s="1521"/>
      <c r="X650" s="1521"/>
    </row>
    <row r="651" spans="1:24" s="1789" customFormat="1" ht="10.5" customHeight="1">
      <c r="A651" s="1521"/>
      <c r="B651" s="1784"/>
      <c r="C651" s="1760"/>
      <c r="D651" s="1785"/>
      <c r="E651" s="1786"/>
      <c r="F651" s="1787"/>
      <c r="G651" s="1788"/>
      <c r="H651" s="1785"/>
      <c r="I651" s="1785"/>
      <c r="J651" s="1703"/>
      <c r="K651" s="1703"/>
      <c r="L651" s="1703"/>
      <c r="M651" s="1703"/>
      <c r="N651" s="1703"/>
      <c r="O651" s="1527"/>
      <c r="P651" s="1527"/>
      <c r="Q651" s="1521"/>
      <c r="R651" s="1522"/>
      <c r="S651" s="1521"/>
      <c r="T651" s="1523"/>
      <c r="U651" s="1521"/>
      <c r="V651" s="1521"/>
      <c r="W651" s="1521"/>
      <c r="X651" s="1521"/>
    </row>
    <row r="652" spans="1:24" s="1789" customFormat="1" ht="12">
      <c r="A652" s="1521"/>
      <c r="B652" s="1784"/>
      <c r="C652" s="1760"/>
      <c r="D652" s="1785"/>
      <c r="E652" s="1786"/>
      <c r="F652" s="1787"/>
      <c r="G652" s="1788"/>
      <c r="H652" s="1785"/>
      <c r="I652" s="1785"/>
      <c r="J652" s="1703"/>
      <c r="K652" s="1703"/>
      <c r="L652" s="1703"/>
      <c r="M652" s="1703"/>
      <c r="N652" s="1703"/>
      <c r="O652" s="1527"/>
      <c r="P652" s="1527"/>
      <c r="Q652" s="1521"/>
      <c r="R652" s="1522"/>
      <c r="S652" s="1521"/>
      <c r="T652" s="1523"/>
      <c r="U652" s="1521"/>
      <c r="V652" s="1521"/>
      <c r="W652" s="1521"/>
      <c r="X652" s="1521"/>
    </row>
    <row r="653" spans="1:24" s="1789" customFormat="1" ht="10.5" customHeight="1">
      <c r="A653" s="1521"/>
      <c r="B653" s="1784"/>
      <c r="C653" s="1760"/>
      <c r="D653" s="1785"/>
      <c r="E653" s="1786"/>
      <c r="F653" s="1787"/>
      <c r="G653" s="1788"/>
      <c r="H653" s="1785"/>
      <c r="I653" s="1785"/>
      <c r="J653" s="1703"/>
      <c r="K653" s="1703"/>
      <c r="L653" s="1703"/>
      <c r="M653" s="1703"/>
      <c r="N653" s="1703"/>
      <c r="O653" s="1527"/>
      <c r="P653" s="1527"/>
      <c r="Q653" s="1521"/>
      <c r="R653" s="1522"/>
      <c r="S653" s="1521"/>
      <c r="T653" s="1523"/>
      <c r="U653" s="1521"/>
      <c r="V653" s="1521"/>
      <c r="W653" s="1521"/>
      <c r="X653" s="1521"/>
    </row>
    <row r="654" spans="1:24" s="1789" customFormat="1" ht="12">
      <c r="A654" s="1521"/>
      <c r="B654" s="1784"/>
      <c r="C654" s="1760"/>
      <c r="D654" s="1785"/>
      <c r="E654" s="1786"/>
      <c r="F654" s="1787"/>
      <c r="G654" s="1788"/>
      <c r="H654" s="1785"/>
      <c r="I654" s="1785"/>
      <c r="J654" s="1703"/>
      <c r="K654" s="1703"/>
      <c r="L654" s="1703"/>
      <c r="M654" s="1703"/>
      <c r="N654" s="1703"/>
      <c r="O654" s="1527"/>
      <c r="P654" s="1527"/>
      <c r="Q654" s="1521"/>
      <c r="R654" s="1522"/>
      <c r="S654" s="1521"/>
      <c r="T654" s="1523"/>
      <c r="U654" s="1521"/>
      <c r="V654" s="1521"/>
      <c r="W654" s="1521"/>
      <c r="X654" s="1521"/>
    </row>
    <row r="655" spans="1:24" s="1789" customFormat="1" ht="12">
      <c r="A655" s="1521"/>
      <c r="B655" s="1784"/>
      <c r="C655" s="1760"/>
      <c r="D655" s="1785"/>
      <c r="E655" s="1786"/>
      <c r="F655" s="1787"/>
      <c r="G655" s="1788"/>
      <c r="H655" s="1785"/>
      <c r="I655" s="1785"/>
      <c r="J655" s="1703"/>
      <c r="K655" s="1703"/>
      <c r="L655" s="1703"/>
      <c r="M655" s="1703"/>
      <c r="N655" s="1703"/>
      <c r="O655" s="1527"/>
      <c r="P655" s="1527"/>
      <c r="Q655" s="1521"/>
      <c r="R655" s="1522"/>
      <c r="S655" s="1521"/>
      <c r="T655" s="1523"/>
      <c r="U655" s="1521"/>
      <c r="V655" s="1521"/>
      <c r="W655" s="1521"/>
      <c r="X655" s="1521"/>
    </row>
    <row r="656" spans="1:24" s="1789" customFormat="1" ht="12">
      <c r="A656" s="1521"/>
      <c r="B656" s="1784"/>
      <c r="C656" s="1760"/>
      <c r="D656" s="1785"/>
      <c r="E656" s="1786"/>
      <c r="F656" s="1787"/>
      <c r="G656" s="1788"/>
      <c r="H656" s="1785"/>
      <c r="I656" s="1785"/>
      <c r="J656" s="1703"/>
      <c r="K656" s="1703"/>
      <c r="L656" s="1703"/>
      <c r="M656" s="1703"/>
      <c r="N656" s="1703"/>
      <c r="O656" s="1527"/>
      <c r="P656" s="1527"/>
      <c r="Q656" s="1521"/>
      <c r="R656" s="1522"/>
      <c r="S656" s="1521"/>
      <c r="T656" s="1523"/>
      <c r="U656" s="1521"/>
      <c r="V656" s="1521"/>
      <c r="W656" s="1521"/>
      <c r="X656" s="1521"/>
    </row>
    <row r="657" spans="1:24" s="1789" customFormat="1" ht="12">
      <c r="A657" s="1521"/>
      <c r="B657" s="1784"/>
      <c r="C657" s="1760"/>
      <c r="D657" s="1785"/>
      <c r="E657" s="1786"/>
      <c r="F657" s="1787"/>
      <c r="G657" s="1788"/>
      <c r="H657" s="1785"/>
      <c r="I657" s="1785"/>
      <c r="J657" s="1703"/>
      <c r="K657" s="1703"/>
      <c r="L657" s="1703"/>
      <c r="M657" s="1703"/>
      <c r="N657" s="1703"/>
      <c r="O657" s="1527"/>
      <c r="P657" s="1527"/>
      <c r="Q657" s="1521"/>
      <c r="R657" s="1522"/>
      <c r="S657" s="1521"/>
      <c r="T657" s="1523"/>
      <c r="U657" s="1521"/>
      <c r="V657" s="1521"/>
      <c r="W657" s="1521"/>
      <c r="X657" s="1521"/>
    </row>
    <row r="658" spans="1:24" s="1789" customFormat="1" ht="12">
      <c r="A658" s="1521"/>
      <c r="B658" s="1784"/>
      <c r="C658" s="1760"/>
      <c r="D658" s="1785"/>
      <c r="E658" s="1786"/>
      <c r="F658" s="1787"/>
      <c r="G658" s="1788"/>
      <c r="H658" s="1785"/>
      <c r="I658" s="1785"/>
      <c r="J658" s="1703"/>
      <c r="K658" s="1703"/>
      <c r="L658" s="1703"/>
      <c r="M658" s="1703"/>
      <c r="N658" s="1703"/>
      <c r="O658" s="1527"/>
      <c r="P658" s="1527"/>
      <c r="Q658" s="1521"/>
      <c r="R658" s="1522"/>
      <c r="S658" s="1521"/>
      <c r="T658" s="1523"/>
      <c r="U658" s="1521"/>
      <c r="V658" s="1521"/>
      <c r="W658" s="1521"/>
      <c r="X658" s="1521"/>
    </row>
    <row r="659" spans="1:24" s="1789" customFormat="1" ht="12">
      <c r="A659" s="1521"/>
      <c r="B659" s="1784"/>
      <c r="C659" s="1760"/>
      <c r="D659" s="1785"/>
      <c r="E659" s="1786"/>
      <c r="F659" s="1787"/>
      <c r="G659" s="1788"/>
      <c r="H659" s="1785"/>
      <c r="I659" s="1785"/>
      <c r="J659" s="1703"/>
      <c r="K659" s="1703"/>
      <c r="L659" s="1703"/>
      <c r="M659" s="1703"/>
      <c r="N659" s="1703"/>
      <c r="O659" s="1527"/>
      <c r="P659" s="1527"/>
      <c r="Q659" s="1521"/>
      <c r="R659" s="1522"/>
      <c r="S659" s="1521"/>
      <c r="T659" s="1523"/>
      <c r="U659" s="1521"/>
      <c r="V659" s="1521"/>
      <c r="W659" s="1521"/>
      <c r="X659" s="1521"/>
    </row>
    <row r="660" spans="1:24" s="1789" customFormat="1" ht="12">
      <c r="A660" s="1521"/>
      <c r="B660" s="1784"/>
      <c r="C660" s="1760"/>
      <c r="D660" s="1785"/>
      <c r="E660" s="1786"/>
      <c r="F660" s="1787"/>
      <c r="G660" s="1788"/>
      <c r="H660" s="1785"/>
      <c r="I660" s="1785"/>
      <c r="J660" s="1703"/>
      <c r="K660" s="1703"/>
      <c r="L660" s="1703"/>
      <c r="M660" s="1703"/>
      <c r="N660" s="1703"/>
      <c r="O660" s="1527"/>
      <c r="P660" s="1527"/>
      <c r="Q660" s="1521"/>
      <c r="R660" s="1522"/>
      <c r="S660" s="1521"/>
      <c r="T660" s="1523"/>
      <c r="U660" s="1521"/>
      <c r="V660" s="1521"/>
      <c r="W660" s="1521"/>
      <c r="X660" s="1521"/>
    </row>
    <row r="661" spans="1:24" s="1789" customFormat="1" ht="12">
      <c r="A661" s="1521"/>
      <c r="B661" s="1784"/>
      <c r="C661" s="1760"/>
      <c r="D661" s="1785"/>
      <c r="E661" s="1786"/>
      <c r="F661" s="1787"/>
      <c r="G661" s="1788"/>
      <c r="H661" s="1785"/>
      <c r="I661" s="1785"/>
      <c r="J661" s="1703"/>
      <c r="K661" s="1703"/>
      <c r="L661" s="1703"/>
      <c r="M661" s="1703"/>
      <c r="N661" s="1703"/>
      <c r="O661" s="1527"/>
      <c r="P661" s="1527"/>
      <c r="Q661" s="1521"/>
      <c r="R661" s="1522"/>
      <c r="S661" s="1521"/>
      <c r="T661" s="1523"/>
      <c r="U661" s="1521"/>
      <c r="V661" s="1521"/>
      <c r="W661" s="1521"/>
      <c r="X661" s="1521"/>
    </row>
    <row r="662" spans="1:24" s="1789" customFormat="1" ht="12">
      <c r="A662" s="1521"/>
      <c r="B662" s="1784"/>
      <c r="C662" s="1760"/>
      <c r="D662" s="1785"/>
      <c r="E662" s="1786"/>
      <c r="F662" s="1787"/>
      <c r="G662" s="1788"/>
      <c r="H662" s="1785"/>
      <c r="I662" s="1785"/>
      <c r="J662" s="1703"/>
      <c r="K662" s="1703"/>
      <c r="L662" s="1703"/>
      <c r="M662" s="1703"/>
      <c r="N662" s="1703"/>
      <c r="O662" s="1527"/>
      <c r="P662" s="1527"/>
      <c r="Q662" s="1521"/>
      <c r="R662" s="1522"/>
      <c r="S662" s="1521"/>
      <c r="T662" s="1523"/>
      <c r="U662" s="1521"/>
      <c r="V662" s="1521"/>
      <c r="W662" s="1521"/>
      <c r="X662" s="1521"/>
    </row>
    <row r="663" spans="1:24" s="1789" customFormat="1" ht="12">
      <c r="A663" s="1521"/>
      <c r="B663" s="1784"/>
      <c r="C663" s="1760"/>
      <c r="D663" s="1785"/>
      <c r="E663" s="1786"/>
      <c r="F663" s="1787"/>
      <c r="G663" s="1788"/>
      <c r="H663" s="1785"/>
      <c r="I663" s="1785"/>
      <c r="J663" s="1703"/>
      <c r="K663" s="1703"/>
      <c r="L663" s="1703"/>
      <c r="M663" s="1703"/>
      <c r="N663" s="1703"/>
      <c r="O663" s="1527"/>
      <c r="P663" s="1527"/>
      <c r="Q663" s="1521"/>
      <c r="R663" s="1522"/>
      <c r="S663" s="1521"/>
      <c r="T663" s="1523"/>
      <c r="U663" s="1521"/>
      <c r="V663" s="1521"/>
      <c r="W663" s="1521"/>
      <c r="X663" s="1521"/>
    </row>
    <row r="664" spans="1:24" s="1789" customFormat="1" ht="12">
      <c r="A664" s="1521"/>
      <c r="B664" s="1784"/>
      <c r="C664" s="1760"/>
      <c r="D664" s="1785"/>
      <c r="E664" s="1786"/>
      <c r="F664" s="1787"/>
      <c r="G664" s="1788"/>
      <c r="H664" s="1785"/>
      <c r="I664" s="1785"/>
      <c r="J664" s="1703"/>
      <c r="K664" s="1703"/>
      <c r="L664" s="1703"/>
      <c r="M664" s="1703"/>
      <c r="N664" s="1703"/>
      <c r="O664" s="1527"/>
      <c r="P664" s="1527"/>
      <c r="Q664" s="1521"/>
      <c r="R664" s="1522"/>
      <c r="S664" s="1521"/>
      <c r="T664" s="1523"/>
      <c r="U664" s="1521"/>
      <c r="V664" s="1521"/>
      <c r="W664" s="1521"/>
      <c r="X664" s="1521"/>
    </row>
    <row r="665" spans="1:24" s="1789" customFormat="1" ht="12">
      <c r="A665" s="1521"/>
      <c r="B665" s="1784"/>
      <c r="C665" s="1760"/>
      <c r="D665" s="1785"/>
      <c r="E665" s="1786"/>
      <c r="F665" s="1787"/>
      <c r="G665" s="1788"/>
      <c r="H665" s="1785"/>
      <c r="I665" s="1785"/>
      <c r="J665" s="1703"/>
      <c r="K665" s="1703"/>
      <c r="L665" s="1703"/>
      <c r="M665" s="1703"/>
      <c r="N665" s="1703"/>
      <c r="O665" s="1527"/>
      <c r="P665" s="1527"/>
      <c r="Q665" s="1521"/>
      <c r="R665" s="1522"/>
      <c r="S665" s="1521"/>
      <c r="T665" s="1523"/>
      <c r="U665" s="1521"/>
      <c r="V665" s="1521"/>
      <c r="W665" s="1521"/>
      <c r="X665" s="1521"/>
    </row>
    <row r="666" spans="1:24" s="1789" customFormat="1" ht="12">
      <c r="A666" s="1521"/>
      <c r="B666" s="1784"/>
      <c r="C666" s="1760"/>
      <c r="D666" s="1785"/>
      <c r="E666" s="1786"/>
      <c r="F666" s="1787"/>
      <c r="G666" s="1788"/>
      <c r="H666" s="1785"/>
      <c r="I666" s="1785"/>
      <c r="J666" s="1703"/>
      <c r="K666" s="1703"/>
      <c r="L666" s="1703"/>
      <c r="M666" s="1703"/>
      <c r="N666" s="1703"/>
      <c r="O666" s="1527"/>
      <c r="P666" s="1527"/>
      <c r="Q666" s="1521"/>
      <c r="R666" s="1522"/>
      <c r="S666" s="1521"/>
      <c r="T666" s="1523"/>
      <c r="U666" s="1521"/>
      <c r="V666" s="1521"/>
      <c r="W666" s="1521"/>
      <c r="X666" s="1521"/>
    </row>
    <row r="667" spans="1:24" s="1789" customFormat="1" ht="12">
      <c r="A667" s="1521"/>
      <c r="B667" s="1784"/>
      <c r="C667" s="1760"/>
      <c r="D667" s="1785"/>
      <c r="E667" s="1786"/>
      <c r="F667" s="1787"/>
      <c r="G667" s="1788"/>
      <c r="H667" s="1785"/>
      <c r="I667" s="1785"/>
      <c r="J667" s="1703"/>
      <c r="K667" s="1703"/>
      <c r="L667" s="1703"/>
      <c r="M667" s="1703"/>
      <c r="N667" s="1703"/>
      <c r="O667" s="1527"/>
      <c r="P667" s="1527"/>
      <c r="Q667" s="1521"/>
      <c r="R667" s="1522"/>
      <c r="S667" s="1521"/>
      <c r="T667" s="1523"/>
      <c r="U667" s="1521"/>
      <c r="V667" s="1521"/>
      <c r="W667" s="1521"/>
      <c r="X667" s="1521"/>
    </row>
    <row r="668" spans="1:24" s="1789" customFormat="1" ht="12">
      <c r="A668" s="1521"/>
      <c r="B668" s="1784"/>
      <c r="C668" s="1760"/>
      <c r="D668" s="1785"/>
      <c r="E668" s="1786"/>
      <c r="F668" s="1787"/>
      <c r="G668" s="1788"/>
      <c r="H668" s="1785"/>
      <c r="I668" s="1785"/>
      <c r="J668" s="1703"/>
      <c r="K668" s="1703"/>
      <c r="L668" s="1703"/>
      <c r="M668" s="1703"/>
      <c r="N668" s="1703"/>
      <c r="O668" s="1527"/>
      <c r="P668" s="1527"/>
      <c r="Q668" s="1521"/>
      <c r="R668" s="1522"/>
      <c r="S668" s="1521"/>
      <c r="T668" s="1523"/>
      <c r="U668" s="1521"/>
      <c r="V668" s="1521"/>
      <c r="W668" s="1521"/>
      <c r="X668" s="1521"/>
    </row>
    <row r="669" spans="1:24" s="1789" customFormat="1" ht="12">
      <c r="A669" s="1521"/>
      <c r="B669" s="1784"/>
      <c r="C669" s="1760"/>
      <c r="D669" s="1785"/>
      <c r="E669" s="1786"/>
      <c r="F669" s="1787"/>
      <c r="G669" s="1788"/>
      <c r="H669" s="1785"/>
      <c r="I669" s="1785"/>
      <c r="J669" s="1703"/>
      <c r="K669" s="1703"/>
      <c r="L669" s="1703"/>
      <c r="M669" s="1703"/>
      <c r="N669" s="1703"/>
      <c r="O669" s="1527"/>
      <c r="P669" s="1527"/>
      <c r="Q669" s="1521"/>
      <c r="R669" s="1522"/>
      <c r="S669" s="1521"/>
      <c r="T669" s="1523"/>
      <c r="U669" s="1521"/>
      <c r="V669" s="1521"/>
      <c r="W669" s="1521"/>
      <c r="X669" s="1521"/>
    </row>
    <row r="670" spans="1:24" s="1789" customFormat="1" ht="12">
      <c r="A670" s="1521"/>
      <c r="B670" s="1784"/>
      <c r="C670" s="1760"/>
      <c r="D670" s="1785"/>
      <c r="E670" s="1786"/>
      <c r="F670" s="1787"/>
      <c r="G670" s="1788"/>
      <c r="H670" s="1785"/>
      <c r="I670" s="1785"/>
      <c r="J670" s="1703"/>
      <c r="K670" s="1703"/>
      <c r="L670" s="1703"/>
      <c r="M670" s="1703"/>
      <c r="N670" s="1703"/>
      <c r="O670" s="1527"/>
      <c r="P670" s="1527"/>
      <c r="Q670" s="1521"/>
      <c r="R670" s="1522"/>
      <c r="S670" s="1521"/>
      <c r="T670" s="1523"/>
      <c r="U670" s="1521"/>
      <c r="V670" s="1521"/>
      <c r="W670" s="1521"/>
      <c r="X670" s="1521"/>
    </row>
    <row r="671" spans="1:24" s="1789" customFormat="1" ht="12">
      <c r="A671" s="1521"/>
      <c r="B671" s="1784"/>
      <c r="C671" s="1760"/>
      <c r="D671" s="1785"/>
      <c r="E671" s="1786"/>
      <c r="F671" s="1787"/>
      <c r="G671" s="1788"/>
      <c r="H671" s="1785"/>
      <c r="I671" s="1785"/>
      <c r="J671" s="1703"/>
      <c r="K671" s="1703"/>
      <c r="L671" s="1703"/>
      <c r="M671" s="1703"/>
      <c r="N671" s="1703"/>
      <c r="O671" s="1527"/>
      <c r="P671" s="1527"/>
      <c r="Q671" s="1521"/>
      <c r="R671" s="1522"/>
      <c r="S671" s="1521"/>
      <c r="T671" s="1523"/>
      <c r="U671" s="1521"/>
      <c r="V671" s="1521"/>
      <c r="W671" s="1521"/>
      <c r="X671" s="1521"/>
    </row>
    <row r="672" spans="1:24" s="1789" customFormat="1" ht="12">
      <c r="A672" s="1521"/>
      <c r="B672" s="1784"/>
      <c r="C672" s="1760"/>
      <c r="D672" s="1785"/>
      <c r="E672" s="1786"/>
      <c r="F672" s="1787"/>
      <c r="G672" s="1788"/>
      <c r="H672" s="1785"/>
      <c r="I672" s="1785"/>
      <c r="J672" s="1703"/>
      <c r="K672" s="1703"/>
      <c r="L672" s="1703"/>
      <c r="M672" s="1703"/>
      <c r="N672" s="1703"/>
      <c r="O672" s="1527"/>
      <c r="P672" s="1527"/>
      <c r="Q672" s="1521"/>
      <c r="R672" s="1522"/>
      <c r="S672" s="1521"/>
      <c r="T672" s="1523"/>
      <c r="U672" s="1521"/>
      <c r="V672" s="1521"/>
      <c r="W672" s="1521"/>
      <c r="X672" s="1521"/>
    </row>
    <row r="673" spans="1:24" s="1789" customFormat="1" ht="12">
      <c r="A673" s="1521"/>
      <c r="B673" s="1784"/>
      <c r="C673" s="1760"/>
      <c r="D673" s="1785"/>
      <c r="E673" s="1786"/>
      <c r="F673" s="1787"/>
      <c r="G673" s="1788"/>
      <c r="H673" s="1785"/>
      <c r="I673" s="1785"/>
      <c r="J673" s="1703"/>
      <c r="K673" s="1703"/>
      <c r="L673" s="1703"/>
      <c r="M673" s="1703"/>
      <c r="N673" s="1703"/>
      <c r="O673" s="1527"/>
      <c r="P673" s="1527"/>
      <c r="Q673" s="1521"/>
      <c r="R673" s="1522"/>
      <c r="S673" s="1521"/>
      <c r="T673" s="1523"/>
      <c r="U673" s="1521"/>
      <c r="V673" s="1521"/>
      <c r="W673" s="1521"/>
      <c r="X673" s="1521"/>
    </row>
    <row r="674" spans="1:24" s="1789" customFormat="1" ht="12">
      <c r="A674" s="1521"/>
      <c r="B674" s="1801"/>
      <c r="C674" s="1801"/>
      <c r="D674" s="1678"/>
      <c r="E674" s="1802"/>
      <c r="F674" s="1803"/>
      <c r="G674" s="1802"/>
      <c r="H674" s="1678"/>
      <c r="I674" s="1678"/>
      <c r="J674" s="1703"/>
      <c r="K674" s="1703"/>
      <c r="L674" s="1703"/>
      <c r="M674" s="1703"/>
      <c r="N674" s="1703"/>
      <c r="O674" s="1527"/>
      <c r="P674" s="1527"/>
      <c r="Q674" s="1521"/>
      <c r="R674" s="1522"/>
      <c r="S674" s="1521"/>
      <c r="T674" s="1523"/>
      <c r="U674" s="1521"/>
      <c r="V674" s="1521"/>
      <c r="W674" s="1521"/>
      <c r="X674" s="1521"/>
    </row>
    <row r="675" spans="1:24" s="1789" customFormat="1" ht="12">
      <c r="A675" s="1521"/>
      <c r="B675" s="1801"/>
      <c r="C675" s="1801"/>
      <c r="D675" s="1678"/>
      <c r="E675" s="1802"/>
      <c r="F675" s="1803"/>
      <c r="G675" s="1802"/>
      <c r="H675" s="1678"/>
      <c r="I675" s="1678"/>
      <c r="J675" s="1703"/>
      <c r="K675" s="1703"/>
      <c r="L675" s="1703"/>
      <c r="M675" s="1703"/>
      <c r="N675" s="1703"/>
      <c r="O675" s="1527"/>
      <c r="P675" s="1527"/>
      <c r="Q675" s="1521"/>
      <c r="R675" s="1522"/>
      <c r="S675" s="1521"/>
      <c r="T675" s="1523"/>
      <c r="U675" s="1521"/>
      <c r="V675" s="1521"/>
      <c r="W675" s="1521"/>
      <c r="X675" s="1521"/>
    </row>
    <row r="676" spans="1:24" s="1789" customFormat="1" ht="12">
      <c r="A676" s="1521"/>
      <c r="B676" s="1801"/>
      <c r="C676" s="1801"/>
      <c r="D676" s="1678"/>
      <c r="E676" s="1802"/>
      <c r="F676" s="1803"/>
      <c r="G676" s="1802"/>
      <c r="H676" s="1678"/>
      <c r="I676" s="1678"/>
      <c r="J676" s="1703"/>
      <c r="K676" s="1703"/>
      <c r="L676" s="1703"/>
      <c r="M676" s="1703"/>
      <c r="N676" s="1703"/>
      <c r="O676" s="1527"/>
      <c r="P676" s="1527"/>
      <c r="Q676" s="1521"/>
      <c r="R676" s="1522"/>
      <c r="S676" s="1521"/>
      <c r="T676" s="1523"/>
      <c r="U676" s="1521"/>
      <c r="V676" s="1521"/>
      <c r="W676" s="1521"/>
      <c r="X676" s="1521"/>
    </row>
    <row r="677" spans="1:24" s="1789" customFormat="1" ht="9" customHeight="1">
      <c r="A677" s="1521"/>
      <c r="B677" s="1801"/>
      <c r="C677" s="1801"/>
      <c r="D677" s="1678"/>
      <c r="E677" s="1802"/>
      <c r="F677" s="1803"/>
      <c r="G677" s="1802"/>
      <c r="H677" s="1678"/>
      <c r="I677" s="1678"/>
      <c r="J677" s="1703"/>
      <c r="K677" s="1703"/>
      <c r="L677" s="1703"/>
      <c r="M677" s="1703"/>
      <c r="N677" s="1703"/>
      <c r="O677" s="1527"/>
      <c r="P677" s="1527"/>
      <c r="Q677" s="1521"/>
      <c r="R677" s="1522"/>
      <c r="S677" s="1521"/>
      <c r="T677" s="1523"/>
      <c r="U677" s="1521"/>
      <c r="V677" s="1521"/>
      <c r="W677" s="1521"/>
      <c r="X677" s="1521"/>
    </row>
    <row r="678" spans="2:6" ht="9" customHeight="1">
      <c r="B678" s="1801"/>
      <c r="C678" s="1801"/>
      <c r="D678" s="1678"/>
      <c r="E678" s="1802"/>
      <c r="F678" s="1803"/>
    </row>
    <row r="679" spans="2:6" ht="9" customHeight="1">
      <c r="B679" s="1801"/>
      <c r="C679" s="1801"/>
      <c r="D679" s="1678"/>
      <c r="E679" s="1802"/>
      <c r="F679" s="1803"/>
    </row>
    <row r="680" spans="2:6" ht="9" customHeight="1">
      <c r="B680" s="1801"/>
      <c r="C680" s="1801"/>
      <c r="D680" s="1678"/>
      <c r="E680" s="1802"/>
      <c r="F680" s="1803"/>
    </row>
    <row r="681" spans="2:6" ht="9" customHeight="1">
      <c r="B681" s="1801"/>
      <c r="C681" s="1801"/>
      <c r="D681" s="1678"/>
      <c r="E681" s="1802"/>
      <c r="F681" s="1803"/>
    </row>
    <row r="682" spans="2:6" ht="9" customHeight="1">
      <c r="B682" s="1801"/>
      <c r="C682" s="1801"/>
      <c r="D682" s="1678"/>
      <c r="E682" s="1802"/>
      <c r="F682" s="1803"/>
    </row>
    <row r="683" spans="2:6" ht="9" customHeight="1">
      <c r="B683" s="1801"/>
      <c r="C683" s="1801"/>
      <c r="D683" s="1678"/>
      <c r="E683" s="1802"/>
      <c r="F683" s="1803"/>
    </row>
    <row r="684" spans="2:15" ht="9" customHeight="1">
      <c r="B684" s="1816"/>
      <c r="C684" s="1816"/>
      <c r="D684" s="1817"/>
      <c r="E684" s="1818"/>
      <c r="F684" s="1819"/>
      <c r="G684" s="1818"/>
      <c r="H684" s="1817"/>
      <c r="I684" s="1817"/>
      <c r="J684" s="1810"/>
      <c r="K684" s="1810"/>
      <c r="L684" s="1810"/>
      <c r="M684" s="1810"/>
      <c r="N684" s="1810"/>
      <c r="O684" s="1811"/>
    </row>
    <row r="685" ht="15" customHeight="1"/>
    <row r="687" spans="2:6" ht="12" hidden="1">
      <c r="B687" s="1801"/>
      <c r="C687" s="1801"/>
      <c r="D687" s="1678"/>
      <c r="E687" s="1802"/>
      <c r="F687" s="1803"/>
    </row>
    <row r="688" spans="2:6" ht="12">
      <c r="B688" s="1801"/>
      <c r="C688" s="1801"/>
      <c r="D688" s="1678"/>
      <c r="E688" s="1802"/>
      <c r="F688" s="1803"/>
    </row>
    <row r="689" spans="2:6" ht="9" customHeight="1">
      <c r="B689" s="1801"/>
      <c r="C689" s="1801"/>
      <c r="D689" s="1678"/>
      <c r="E689" s="1802"/>
      <c r="F689" s="1803"/>
    </row>
    <row r="690" spans="2:6" ht="9" customHeight="1">
      <c r="B690" s="1801"/>
      <c r="C690" s="1801"/>
      <c r="D690" s="1678"/>
      <c r="E690" s="1802"/>
      <c r="F690" s="1803"/>
    </row>
    <row r="691" spans="2:6" ht="9" customHeight="1">
      <c r="B691" s="1801"/>
      <c r="C691" s="1801"/>
      <c r="D691" s="1678"/>
      <c r="E691" s="1802"/>
      <c r="F691" s="1803"/>
    </row>
    <row r="692" spans="2:6" ht="9" customHeight="1">
      <c r="B692" s="1801"/>
      <c r="C692" s="1801"/>
      <c r="D692" s="1678"/>
      <c r="E692" s="1802"/>
      <c r="F692" s="1803"/>
    </row>
    <row r="693" spans="2:6" ht="9" customHeight="1">
      <c r="B693" s="1801"/>
      <c r="C693" s="1801"/>
      <c r="D693" s="1678"/>
      <c r="E693" s="1802"/>
      <c r="F693" s="1803"/>
    </row>
    <row r="694" spans="1:24" s="1678" customFormat="1" ht="9" customHeight="1">
      <c r="A694" s="1521"/>
      <c r="B694" s="1801"/>
      <c r="C694" s="1801"/>
      <c r="E694" s="1802"/>
      <c r="F694" s="1803"/>
      <c r="G694" s="1802"/>
      <c r="J694" s="1703"/>
      <c r="K694" s="1703"/>
      <c r="L694" s="1703"/>
      <c r="M694" s="1703"/>
      <c r="N694" s="1703"/>
      <c r="O694" s="1527"/>
      <c r="P694" s="1527"/>
      <c r="Q694" s="1521"/>
      <c r="R694" s="1522"/>
      <c r="S694" s="1521"/>
      <c r="T694" s="1523"/>
      <c r="U694" s="1521"/>
      <c r="V694" s="1521"/>
      <c r="W694" s="1521"/>
      <c r="X694" s="1521"/>
    </row>
    <row r="695" spans="1:24" s="1678" customFormat="1" ht="9" customHeight="1">
      <c r="A695" s="1521"/>
      <c r="B695" s="1801"/>
      <c r="C695" s="1801"/>
      <c r="E695" s="1802"/>
      <c r="F695" s="1803"/>
      <c r="G695" s="1802"/>
      <c r="J695" s="1703"/>
      <c r="K695" s="1703"/>
      <c r="L695" s="1703"/>
      <c r="M695" s="1703"/>
      <c r="N695" s="1703"/>
      <c r="O695" s="1527"/>
      <c r="P695" s="1527"/>
      <c r="Q695" s="1521"/>
      <c r="R695" s="1522"/>
      <c r="S695" s="1521"/>
      <c r="T695" s="1523"/>
      <c r="U695" s="1521"/>
      <c r="V695" s="1521"/>
      <c r="W695" s="1521"/>
      <c r="X695" s="1521"/>
    </row>
    <row r="696" spans="1:24" s="1678" customFormat="1" ht="9" customHeight="1">
      <c r="A696" s="1521"/>
      <c r="B696" s="1801"/>
      <c r="C696" s="1801"/>
      <c r="E696" s="1802"/>
      <c r="F696" s="1803"/>
      <c r="G696" s="1802"/>
      <c r="J696" s="1703"/>
      <c r="K696" s="1703"/>
      <c r="L696" s="1703"/>
      <c r="M696" s="1703"/>
      <c r="N696" s="1703"/>
      <c r="O696" s="1527"/>
      <c r="P696" s="1527"/>
      <c r="Q696" s="1521"/>
      <c r="R696" s="1522"/>
      <c r="S696" s="1521"/>
      <c r="T696" s="1523"/>
      <c r="U696" s="1521"/>
      <c r="V696" s="1521"/>
      <c r="W696" s="1521"/>
      <c r="X696" s="1521"/>
    </row>
    <row r="697" spans="1:24" s="1678" customFormat="1" ht="9" customHeight="1">
      <c r="A697" s="1521"/>
      <c r="B697" s="1801"/>
      <c r="C697" s="1801"/>
      <c r="E697" s="1802"/>
      <c r="F697" s="1803"/>
      <c r="G697" s="1802"/>
      <c r="J697" s="1703"/>
      <c r="K697" s="1703"/>
      <c r="L697" s="1703"/>
      <c r="M697" s="1703"/>
      <c r="N697" s="1703"/>
      <c r="O697" s="1527"/>
      <c r="P697" s="1527"/>
      <c r="Q697" s="1521"/>
      <c r="R697" s="1522"/>
      <c r="S697" s="1521"/>
      <c r="T697" s="1523"/>
      <c r="U697" s="1521"/>
      <c r="V697" s="1521"/>
      <c r="W697" s="1521"/>
      <c r="X697" s="1521"/>
    </row>
    <row r="698" spans="1:24" s="1678" customFormat="1" ht="9" customHeight="1">
      <c r="A698" s="1521"/>
      <c r="B698" s="1801"/>
      <c r="C698" s="1801"/>
      <c r="E698" s="1802"/>
      <c r="F698" s="1803"/>
      <c r="G698" s="1802"/>
      <c r="J698" s="1703"/>
      <c r="K698" s="1703"/>
      <c r="L698" s="1703"/>
      <c r="M698" s="1703"/>
      <c r="N698" s="1703"/>
      <c r="O698" s="1527"/>
      <c r="P698" s="1527"/>
      <c r="Q698" s="1521"/>
      <c r="R698" s="1522"/>
      <c r="S698" s="1521"/>
      <c r="T698" s="1523"/>
      <c r="U698" s="1521"/>
      <c r="V698" s="1521"/>
      <c r="W698" s="1521"/>
      <c r="X698" s="1521"/>
    </row>
    <row r="699" spans="1:24" s="1678" customFormat="1" ht="9" customHeight="1">
      <c r="A699" s="1521"/>
      <c r="B699" s="1801"/>
      <c r="C699" s="1801"/>
      <c r="E699" s="1802"/>
      <c r="F699" s="1803"/>
      <c r="G699" s="1802"/>
      <c r="J699" s="1703"/>
      <c r="K699" s="1703"/>
      <c r="L699" s="1703"/>
      <c r="M699" s="1703"/>
      <c r="N699" s="1703"/>
      <c r="O699" s="1527"/>
      <c r="P699" s="1527"/>
      <c r="Q699" s="1521"/>
      <c r="R699" s="1522"/>
      <c r="S699" s="1521"/>
      <c r="T699" s="1523"/>
      <c r="U699" s="1521"/>
      <c r="V699" s="1521"/>
      <c r="W699" s="1521"/>
      <c r="X699" s="1521"/>
    </row>
    <row r="700" spans="1:24" s="1678" customFormat="1" ht="9" customHeight="1">
      <c r="A700" s="1521"/>
      <c r="B700" s="1801"/>
      <c r="C700" s="1801"/>
      <c r="E700" s="1802"/>
      <c r="F700" s="1803"/>
      <c r="G700" s="1802"/>
      <c r="J700" s="1703"/>
      <c r="K700" s="1703"/>
      <c r="L700" s="1703"/>
      <c r="M700" s="1703"/>
      <c r="N700" s="1703"/>
      <c r="O700" s="1527"/>
      <c r="P700" s="1527"/>
      <c r="Q700" s="1521"/>
      <c r="R700" s="1522"/>
      <c r="S700" s="1521"/>
      <c r="T700" s="1523"/>
      <c r="U700" s="1521"/>
      <c r="V700" s="1521"/>
      <c r="W700" s="1521"/>
      <c r="X700" s="1521"/>
    </row>
    <row r="701" spans="1:24" s="1678" customFormat="1" ht="9" customHeight="1">
      <c r="A701" s="1521"/>
      <c r="B701" s="1801"/>
      <c r="C701" s="1801"/>
      <c r="E701" s="1802"/>
      <c r="F701" s="1803"/>
      <c r="G701" s="1802"/>
      <c r="J701" s="1703"/>
      <c r="K701" s="1703"/>
      <c r="L701" s="1703"/>
      <c r="M701" s="1703"/>
      <c r="N701" s="1703"/>
      <c r="O701" s="1527"/>
      <c r="P701" s="1527"/>
      <c r="Q701" s="1521"/>
      <c r="R701" s="1522"/>
      <c r="S701" s="1521"/>
      <c r="T701" s="1523"/>
      <c r="U701" s="1521"/>
      <c r="V701" s="1521"/>
      <c r="W701" s="1521"/>
      <c r="X701" s="1521"/>
    </row>
    <row r="702" spans="1:24" s="1678" customFormat="1" ht="9" customHeight="1">
      <c r="A702" s="1521"/>
      <c r="B702" s="1801"/>
      <c r="C702" s="1801"/>
      <c r="E702" s="1802"/>
      <c r="F702" s="1803"/>
      <c r="G702" s="1802"/>
      <c r="J702" s="1703"/>
      <c r="K702" s="1703"/>
      <c r="L702" s="1703"/>
      <c r="M702" s="1703"/>
      <c r="N702" s="1703"/>
      <c r="O702" s="1527"/>
      <c r="P702" s="1527"/>
      <c r="Q702" s="1521"/>
      <c r="R702" s="1522"/>
      <c r="S702" s="1521"/>
      <c r="T702" s="1523"/>
      <c r="U702" s="1521"/>
      <c r="V702" s="1521"/>
      <c r="W702" s="1521"/>
      <c r="X702" s="1521"/>
    </row>
    <row r="703" spans="1:24" s="1678" customFormat="1" ht="9" customHeight="1">
      <c r="A703" s="1521"/>
      <c r="B703" s="1801"/>
      <c r="C703" s="1801"/>
      <c r="E703" s="1802"/>
      <c r="F703" s="1803"/>
      <c r="G703" s="1802"/>
      <c r="J703" s="1703"/>
      <c r="K703" s="1703"/>
      <c r="L703" s="1703"/>
      <c r="M703" s="1703"/>
      <c r="N703" s="1703"/>
      <c r="O703" s="1527"/>
      <c r="P703" s="1527"/>
      <c r="Q703" s="1521"/>
      <c r="R703" s="1522"/>
      <c r="S703" s="1521"/>
      <c r="T703" s="1523"/>
      <c r="U703" s="1521"/>
      <c r="V703" s="1521"/>
      <c r="W703" s="1521"/>
      <c r="X703" s="1521"/>
    </row>
    <row r="704" spans="1:24" s="1678" customFormat="1" ht="9" customHeight="1">
      <c r="A704" s="1521"/>
      <c r="B704" s="1801"/>
      <c r="C704" s="1801"/>
      <c r="E704" s="1802"/>
      <c r="F704" s="1803"/>
      <c r="G704" s="1802"/>
      <c r="J704" s="1703"/>
      <c r="K704" s="1703"/>
      <c r="L704" s="1703"/>
      <c r="M704" s="1703"/>
      <c r="N704" s="1703"/>
      <c r="O704" s="1527"/>
      <c r="P704" s="1527"/>
      <c r="Q704" s="1521"/>
      <c r="R704" s="1522"/>
      <c r="S704" s="1521"/>
      <c r="T704" s="1523"/>
      <c r="U704" s="1521"/>
      <c r="V704" s="1521"/>
      <c r="W704" s="1521"/>
      <c r="X704" s="1521"/>
    </row>
    <row r="705" spans="1:24" s="1678" customFormat="1" ht="9" customHeight="1">
      <c r="A705" s="1521"/>
      <c r="B705" s="1801"/>
      <c r="C705" s="1801"/>
      <c r="E705" s="1802"/>
      <c r="F705" s="1803"/>
      <c r="G705" s="1802"/>
      <c r="J705" s="1703"/>
      <c r="K705" s="1703"/>
      <c r="L705" s="1703"/>
      <c r="M705" s="1703"/>
      <c r="N705" s="1703"/>
      <c r="O705" s="1527"/>
      <c r="P705" s="1527"/>
      <c r="Q705" s="1521"/>
      <c r="R705" s="1522"/>
      <c r="S705" s="1521"/>
      <c r="T705" s="1523"/>
      <c r="U705" s="1521"/>
      <c r="V705" s="1521"/>
      <c r="W705" s="1521"/>
      <c r="X705" s="1521"/>
    </row>
    <row r="706" spans="1:24" s="1678" customFormat="1" ht="9" customHeight="1">
      <c r="A706" s="1521"/>
      <c r="B706" s="1801"/>
      <c r="C706" s="1801"/>
      <c r="E706" s="1802"/>
      <c r="F706" s="1803"/>
      <c r="G706" s="1802"/>
      <c r="J706" s="1703"/>
      <c r="K706" s="1703"/>
      <c r="L706" s="1703"/>
      <c r="M706" s="1703"/>
      <c r="N706" s="1703"/>
      <c r="O706" s="1527"/>
      <c r="P706" s="1527"/>
      <c r="Q706" s="1521"/>
      <c r="R706" s="1522"/>
      <c r="S706" s="1521"/>
      <c r="T706" s="1523"/>
      <c r="U706" s="1521"/>
      <c r="V706" s="1521"/>
      <c r="W706" s="1521"/>
      <c r="X706" s="1521"/>
    </row>
    <row r="707" spans="1:24" s="1678" customFormat="1" ht="9" customHeight="1">
      <c r="A707" s="1521"/>
      <c r="B707" s="1801"/>
      <c r="C707" s="1801"/>
      <c r="E707" s="1802"/>
      <c r="F707" s="1803"/>
      <c r="G707" s="1802"/>
      <c r="J707" s="1703"/>
      <c r="K707" s="1703"/>
      <c r="L707" s="1703"/>
      <c r="M707" s="1703"/>
      <c r="N707" s="1703"/>
      <c r="O707" s="1527"/>
      <c r="P707" s="1527"/>
      <c r="Q707" s="1521"/>
      <c r="R707" s="1522"/>
      <c r="S707" s="1521"/>
      <c r="T707" s="1523"/>
      <c r="U707" s="1521"/>
      <c r="V707" s="1521"/>
      <c r="W707" s="1521"/>
      <c r="X707" s="1521"/>
    </row>
    <row r="708" spans="1:24" s="1678" customFormat="1" ht="9" customHeight="1">
      <c r="A708" s="1521"/>
      <c r="B708" s="1801"/>
      <c r="C708" s="1801"/>
      <c r="E708" s="1802"/>
      <c r="F708" s="1803"/>
      <c r="G708" s="1802"/>
      <c r="J708" s="1703"/>
      <c r="K708" s="1703"/>
      <c r="L708" s="1703"/>
      <c r="M708" s="1703"/>
      <c r="N708" s="1703"/>
      <c r="O708" s="1527"/>
      <c r="P708" s="1527"/>
      <c r="Q708" s="1521"/>
      <c r="R708" s="1522"/>
      <c r="S708" s="1521"/>
      <c r="T708" s="1523"/>
      <c r="U708" s="1521"/>
      <c r="V708" s="1521"/>
      <c r="W708" s="1521"/>
      <c r="X708" s="1521"/>
    </row>
    <row r="709" spans="1:24" s="1678" customFormat="1" ht="9" customHeight="1">
      <c r="A709" s="1521"/>
      <c r="B709" s="1801"/>
      <c r="C709" s="1801"/>
      <c r="E709" s="1802"/>
      <c r="F709" s="1803"/>
      <c r="G709" s="1802"/>
      <c r="J709" s="1703"/>
      <c r="K709" s="1703"/>
      <c r="L709" s="1703"/>
      <c r="M709" s="1703"/>
      <c r="N709" s="1703"/>
      <c r="O709" s="1527"/>
      <c r="P709" s="1527"/>
      <c r="Q709" s="1521"/>
      <c r="R709" s="1522"/>
      <c r="S709" s="1521"/>
      <c r="T709" s="1523"/>
      <c r="U709" s="1521"/>
      <c r="V709" s="1521"/>
      <c r="W709" s="1521"/>
      <c r="X709" s="1521"/>
    </row>
    <row r="710" spans="2:6" ht="9" customHeight="1">
      <c r="B710" s="1801"/>
      <c r="C710" s="1801"/>
      <c r="D710" s="1678"/>
      <c r="E710" s="1802"/>
      <c r="F710" s="1803"/>
    </row>
    <row r="711" spans="2:6" ht="9" customHeight="1">
      <c r="B711" s="1801"/>
      <c r="C711" s="1801"/>
      <c r="D711" s="1678"/>
      <c r="E711" s="1802"/>
      <c r="F711" s="1803"/>
    </row>
    <row r="712" spans="2:6" ht="9" customHeight="1">
      <c r="B712" s="1801"/>
      <c r="C712" s="1801"/>
      <c r="D712" s="1678"/>
      <c r="E712" s="1802"/>
      <c r="F712" s="1803"/>
    </row>
    <row r="713" spans="2:6" ht="9" customHeight="1">
      <c r="B713" s="1801"/>
      <c r="C713" s="1801"/>
      <c r="D713" s="1678"/>
      <c r="E713" s="1802"/>
      <c r="F713" s="1803"/>
    </row>
    <row r="714" spans="2:6" ht="15" customHeight="1">
      <c r="B714" s="1801"/>
      <c r="C714" s="1801"/>
      <c r="D714" s="1678"/>
      <c r="E714" s="1802"/>
      <c r="F714" s="1803"/>
    </row>
    <row r="715" spans="2:6" ht="12">
      <c r="B715" s="1801"/>
      <c r="C715" s="1801"/>
      <c r="D715" s="1678"/>
      <c r="E715" s="1802"/>
      <c r="F715" s="1803"/>
    </row>
    <row r="716" spans="2:6" ht="12">
      <c r="B716" s="1801"/>
      <c r="C716" s="1801"/>
      <c r="D716" s="1678"/>
      <c r="E716" s="1802"/>
      <c r="F716" s="1803"/>
    </row>
    <row r="717" spans="2:6" ht="9" customHeight="1">
      <c r="B717" s="1801"/>
      <c r="C717" s="1801"/>
      <c r="D717" s="1678"/>
      <c r="E717" s="1802"/>
      <c r="F717" s="1803"/>
    </row>
    <row r="718" spans="2:6" ht="9" customHeight="1">
      <c r="B718" s="1801"/>
      <c r="C718" s="1801"/>
      <c r="D718" s="1678"/>
      <c r="E718" s="1802"/>
      <c r="F718" s="1803"/>
    </row>
    <row r="719" spans="2:6" ht="9" customHeight="1">
      <c r="B719" s="1801"/>
      <c r="C719" s="1801"/>
      <c r="D719" s="1678"/>
      <c r="E719" s="1802"/>
      <c r="F719" s="1803"/>
    </row>
    <row r="720" spans="2:6" ht="9" customHeight="1">
      <c r="B720" s="1801"/>
      <c r="C720" s="1801"/>
      <c r="D720" s="1678"/>
      <c r="E720" s="1802"/>
      <c r="F720" s="1803"/>
    </row>
    <row r="721" spans="2:6" ht="9" customHeight="1">
      <c r="B721" s="1801"/>
      <c r="C721" s="1801"/>
      <c r="D721" s="1678"/>
      <c r="E721" s="1802"/>
      <c r="F721" s="1803"/>
    </row>
    <row r="722" spans="2:6" ht="9" customHeight="1">
      <c r="B722" s="1801"/>
      <c r="C722" s="1801"/>
      <c r="D722" s="1678"/>
      <c r="E722" s="1802"/>
      <c r="F722" s="1803"/>
    </row>
    <row r="723" spans="2:15" ht="9" customHeight="1">
      <c r="B723" s="1816"/>
      <c r="C723" s="1816"/>
      <c r="D723" s="1817"/>
      <c r="E723" s="1818"/>
      <c r="F723" s="1819"/>
      <c r="G723" s="1818"/>
      <c r="H723" s="1817"/>
      <c r="I723" s="1817"/>
      <c r="J723" s="1810"/>
      <c r="K723" s="1810"/>
      <c r="L723" s="1810"/>
      <c r="M723" s="1810"/>
      <c r="N723" s="1810"/>
      <c r="O723" s="1811"/>
    </row>
    <row r="724" spans="2:18" ht="9" customHeight="1">
      <c r="B724" s="1823"/>
      <c r="C724" s="1824"/>
      <c r="D724" s="1678"/>
      <c r="E724" s="1825"/>
      <c r="F724" s="1826"/>
      <c r="J724" s="1827"/>
      <c r="K724" s="1827"/>
      <c r="L724" s="1827"/>
      <c r="M724" s="1827"/>
      <c r="N724" s="1827"/>
      <c r="O724" s="1814"/>
      <c r="P724" s="1814"/>
      <c r="Q724" s="1815"/>
      <c r="R724" s="1828"/>
    </row>
    <row r="725" spans="2:18" ht="9" customHeight="1">
      <c r="B725" s="1823"/>
      <c r="C725" s="1824"/>
      <c r="D725" s="1678"/>
      <c r="E725" s="1825"/>
      <c r="F725" s="1826"/>
      <c r="J725" s="1827"/>
      <c r="K725" s="1827"/>
      <c r="L725" s="1827"/>
      <c r="M725" s="1827"/>
      <c r="N725" s="1827"/>
      <c r="O725" s="1814"/>
      <c r="P725" s="1814"/>
      <c r="Q725" s="1815"/>
      <c r="R725" s="1828"/>
    </row>
    <row r="726" spans="2:18" ht="9" customHeight="1">
      <c r="B726" s="1823"/>
      <c r="C726" s="1824"/>
      <c r="D726" s="1678"/>
      <c r="E726" s="1825"/>
      <c r="F726" s="1826"/>
      <c r="J726" s="1827"/>
      <c r="K726" s="1827"/>
      <c r="L726" s="1827"/>
      <c r="M726" s="1827"/>
      <c r="N726" s="1827"/>
      <c r="O726" s="1814"/>
      <c r="P726" s="1814"/>
      <c r="Q726" s="1815"/>
      <c r="R726" s="1828"/>
    </row>
    <row r="727" spans="2:16" ht="9" customHeight="1">
      <c r="B727" s="1823"/>
      <c r="C727" s="1824"/>
      <c r="D727" s="1678"/>
      <c r="E727" s="1825"/>
      <c r="F727" s="1826"/>
      <c r="J727" s="1827"/>
      <c r="K727" s="1827"/>
      <c r="L727" s="1827"/>
      <c r="M727" s="1827"/>
      <c r="N727" s="1827"/>
      <c r="O727" s="1814"/>
      <c r="P727" s="1814"/>
    </row>
    <row r="728" spans="2:16" ht="9" customHeight="1">
      <c r="B728" s="1823"/>
      <c r="C728" s="1824"/>
      <c r="D728" s="1678"/>
      <c r="E728" s="1825"/>
      <c r="F728" s="1826"/>
      <c r="J728" s="1827"/>
      <c r="K728" s="1827"/>
      <c r="L728" s="1827"/>
      <c r="M728" s="1827"/>
      <c r="N728" s="1827"/>
      <c r="O728" s="1814"/>
      <c r="P728" s="1814"/>
    </row>
    <row r="729" spans="2:16" ht="9" customHeight="1">
      <c r="B729" s="1823"/>
      <c r="C729" s="1824"/>
      <c r="D729" s="1678"/>
      <c r="E729" s="1825"/>
      <c r="F729" s="1826"/>
      <c r="J729" s="1827"/>
      <c r="K729" s="1827"/>
      <c r="L729" s="1827"/>
      <c r="M729" s="1827"/>
      <c r="N729" s="1827"/>
      <c r="O729" s="1814"/>
      <c r="P729" s="1814"/>
    </row>
    <row r="730" spans="2:16" ht="9" customHeight="1">
      <c r="B730" s="1823"/>
      <c r="C730" s="1824"/>
      <c r="D730" s="1678"/>
      <c r="E730" s="1825"/>
      <c r="F730" s="1826"/>
      <c r="J730" s="1827"/>
      <c r="K730" s="1827"/>
      <c r="L730" s="1827"/>
      <c r="M730" s="1827"/>
      <c r="N730" s="1827"/>
      <c r="O730" s="1814"/>
      <c r="P730" s="1814"/>
    </row>
    <row r="731" spans="2:16" ht="9" customHeight="1">
      <c r="B731" s="1823"/>
      <c r="C731" s="1824"/>
      <c r="D731" s="1678"/>
      <c r="E731" s="1825"/>
      <c r="F731" s="1826"/>
      <c r="J731" s="1827"/>
      <c r="K731" s="1827"/>
      <c r="L731" s="1827"/>
      <c r="M731" s="1827"/>
      <c r="N731" s="1827"/>
      <c r="O731" s="1814"/>
      <c r="P731" s="1814"/>
    </row>
    <row r="732" spans="2:16" ht="9" customHeight="1">
      <c r="B732" s="1823"/>
      <c r="C732" s="1824"/>
      <c r="D732" s="1678"/>
      <c r="E732" s="1825"/>
      <c r="F732" s="1826"/>
      <c r="J732" s="1827"/>
      <c r="K732" s="1827"/>
      <c r="L732" s="1827"/>
      <c r="M732" s="1827"/>
      <c r="N732" s="1827"/>
      <c r="O732" s="1814"/>
      <c r="P732" s="1814"/>
    </row>
    <row r="733" spans="2:16" ht="9" customHeight="1">
      <c r="B733" s="1823"/>
      <c r="C733" s="1824"/>
      <c r="D733" s="1678"/>
      <c r="E733" s="1825"/>
      <c r="F733" s="1826"/>
      <c r="J733" s="1827"/>
      <c r="K733" s="1827"/>
      <c r="L733" s="1827"/>
      <c r="M733" s="1827"/>
      <c r="N733" s="1827"/>
      <c r="O733" s="1814"/>
      <c r="P733" s="1814"/>
    </row>
    <row r="734" spans="2:16" ht="9" customHeight="1">
      <c r="B734" s="1823"/>
      <c r="C734" s="1824"/>
      <c r="D734" s="1678"/>
      <c r="E734" s="1825"/>
      <c r="F734" s="1826"/>
      <c r="J734" s="1827"/>
      <c r="K734" s="1827"/>
      <c r="L734" s="1827"/>
      <c r="M734" s="1827"/>
      <c r="N734" s="1827"/>
      <c r="O734" s="1814"/>
      <c r="P734" s="1814"/>
    </row>
    <row r="735" spans="2:16" ht="9" customHeight="1">
      <c r="B735" s="1823"/>
      <c r="C735" s="1824"/>
      <c r="D735" s="1678"/>
      <c r="E735" s="1825"/>
      <c r="F735" s="1826"/>
      <c r="J735" s="1827"/>
      <c r="K735" s="1827"/>
      <c r="L735" s="1827"/>
      <c r="M735" s="1827"/>
      <c r="N735" s="1827"/>
      <c r="O735" s="1814"/>
      <c r="P735" s="1814"/>
    </row>
    <row r="736" spans="2:16" ht="9" customHeight="1">
      <c r="B736" s="1823"/>
      <c r="C736" s="1824"/>
      <c r="D736" s="1678"/>
      <c r="E736" s="1825"/>
      <c r="F736" s="1826"/>
      <c r="J736" s="1827"/>
      <c r="K736" s="1827"/>
      <c r="L736" s="1827"/>
      <c r="M736" s="1827"/>
      <c r="N736" s="1827"/>
      <c r="O736" s="1814"/>
      <c r="P736" s="1814"/>
    </row>
    <row r="737" spans="2:16" ht="9" customHeight="1">
      <c r="B737" s="1823"/>
      <c r="C737" s="1824"/>
      <c r="D737" s="1678"/>
      <c r="E737" s="1825"/>
      <c r="F737" s="1826"/>
      <c r="J737" s="1827"/>
      <c r="K737" s="1827"/>
      <c r="L737" s="1827"/>
      <c r="M737" s="1827"/>
      <c r="N737" s="1827"/>
      <c r="O737" s="1814"/>
      <c r="P737" s="1814"/>
    </row>
    <row r="738" spans="2:16" ht="9" customHeight="1">
      <c r="B738" s="1823"/>
      <c r="C738" s="1824"/>
      <c r="D738" s="1678"/>
      <c r="E738" s="1825"/>
      <c r="F738" s="1826"/>
      <c r="J738" s="1827"/>
      <c r="K738" s="1827"/>
      <c r="L738" s="1827"/>
      <c r="M738" s="1827"/>
      <c r="N738" s="1827"/>
      <c r="O738" s="1814"/>
      <c r="P738" s="1814"/>
    </row>
    <row r="739" spans="2:16" ht="9" customHeight="1">
      <c r="B739" s="1823"/>
      <c r="C739" s="1824"/>
      <c r="D739" s="1678"/>
      <c r="E739" s="1825"/>
      <c r="F739" s="1826"/>
      <c r="J739" s="1827"/>
      <c r="K739" s="1827"/>
      <c r="L739" s="1827"/>
      <c r="M739" s="1827"/>
      <c r="N739" s="1827"/>
      <c r="O739" s="1814"/>
      <c r="P739" s="1814"/>
    </row>
    <row r="740" spans="2:16" ht="9" customHeight="1">
      <c r="B740" s="1829"/>
      <c r="C740" s="1829"/>
      <c r="D740" s="1830"/>
      <c r="E740" s="1831"/>
      <c r="F740" s="1832"/>
      <c r="G740" s="1831"/>
      <c r="H740" s="1830"/>
      <c r="I740" s="1830"/>
      <c r="J740" s="1833"/>
      <c r="K740" s="1833"/>
      <c r="L740" s="1833"/>
      <c r="M740" s="1833"/>
      <c r="N740" s="1833"/>
      <c r="O740" s="1834"/>
      <c r="P740" s="1834"/>
    </row>
    <row r="741" spans="2:18" ht="9" customHeight="1">
      <c r="B741" s="1823"/>
      <c r="C741" s="1824"/>
      <c r="D741" s="1678"/>
      <c r="E741" s="1825"/>
      <c r="F741" s="1826"/>
      <c r="J741" s="1827"/>
      <c r="K741" s="1827"/>
      <c r="L741" s="1827"/>
      <c r="M741" s="1827"/>
      <c r="N741" s="1827"/>
      <c r="O741" s="1814"/>
      <c r="P741" s="1814"/>
      <c r="Q741" s="1815"/>
      <c r="R741" s="1828"/>
    </row>
    <row r="742" spans="2:18" ht="9" customHeight="1">
      <c r="B742" s="1823"/>
      <c r="C742" s="1824"/>
      <c r="D742" s="1678"/>
      <c r="E742" s="1825"/>
      <c r="F742" s="1826"/>
      <c r="J742" s="1827"/>
      <c r="K742" s="1827"/>
      <c r="L742" s="1827"/>
      <c r="M742" s="1827"/>
      <c r="N742" s="1827"/>
      <c r="O742" s="1814"/>
      <c r="P742" s="1814"/>
      <c r="Q742" s="1815"/>
      <c r="R742" s="1828"/>
    </row>
    <row r="743" spans="2:18" ht="9" customHeight="1">
      <c r="B743" s="1823"/>
      <c r="C743" s="1824"/>
      <c r="D743" s="1678"/>
      <c r="E743" s="1825"/>
      <c r="F743" s="1826"/>
      <c r="J743" s="1827"/>
      <c r="K743" s="1827"/>
      <c r="L743" s="1827"/>
      <c r="M743" s="1827"/>
      <c r="N743" s="1827"/>
      <c r="O743" s="1814"/>
      <c r="P743" s="1814"/>
      <c r="Q743" s="1815"/>
      <c r="R743" s="1828"/>
    </row>
    <row r="744" spans="2:18" ht="9" customHeight="1">
      <c r="B744" s="1823"/>
      <c r="C744" s="1824"/>
      <c r="D744" s="1678"/>
      <c r="E744" s="1825"/>
      <c r="F744" s="1826"/>
      <c r="J744" s="1827"/>
      <c r="K744" s="1827"/>
      <c r="L744" s="1827"/>
      <c r="M744" s="1827"/>
      <c r="N744" s="1827"/>
      <c r="O744" s="1814"/>
      <c r="P744" s="1814"/>
      <c r="Q744" s="1815"/>
      <c r="R744" s="1828"/>
    </row>
    <row r="745" spans="2:18" ht="9" customHeight="1">
      <c r="B745" s="1823"/>
      <c r="C745" s="1824"/>
      <c r="D745" s="1678"/>
      <c r="E745" s="1825"/>
      <c r="F745" s="1826"/>
      <c r="J745" s="1827"/>
      <c r="K745" s="1827"/>
      <c r="L745" s="1827"/>
      <c r="M745" s="1827"/>
      <c r="N745" s="1827"/>
      <c r="O745" s="1814"/>
      <c r="P745" s="1814"/>
      <c r="Q745" s="1815"/>
      <c r="R745" s="1828"/>
    </row>
    <row r="746" spans="2:18" ht="9" customHeight="1">
      <c r="B746" s="1823"/>
      <c r="C746" s="1824"/>
      <c r="D746" s="1678"/>
      <c r="E746" s="1825"/>
      <c r="F746" s="1826"/>
      <c r="J746" s="1827"/>
      <c r="K746" s="1827"/>
      <c r="L746" s="1827"/>
      <c r="M746" s="1827"/>
      <c r="N746" s="1827"/>
      <c r="O746" s="1814"/>
      <c r="P746" s="1814"/>
      <c r="Q746" s="1815"/>
      <c r="R746" s="1828"/>
    </row>
    <row r="747" spans="2:18" ht="9" customHeight="1">
      <c r="B747" s="1823"/>
      <c r="C747" s="1824"/>
      <c r="D747" s="1678"/>
      <c r="E747" s="1825"/>
      <c r="F747" s="1826"/>
      <c r="J747" s="1827"/>
      <c r="K747" s="1827"/>
      <c r="L747" s="1827"/>
      <c r="M747" s="1827"/>
      <c r="N747" s="1827"/>
      <c r="O747" s="1814"/>
      <c r="P747" s="1814"/>
      <c r="Q747" s="1815"/>
      <c r="R747" s="1828"/>
    </row>
    <row r="748" spans="2:18" ht="9" customHeight="1">
      <c r="B748" s="1823"/>
      <c r="C748" s="1824"/>
      <c r="D748" s="1678"/>
      <c r="E748" s="1825"/>
      <c r="F748" s="1826"/>
      <c r="J748" s="1827"/>
      <c r="K748" s="1827"/>
      <c r="L748" s="1827"/>
      <c r="M748" s="1827"/>
      <c r="N748" s="1827"/>
      <c r="O748" s="1814"/>
      <c r="P748" s="1814"/>
      <c r="Q748" s="1815"/>
      <c r="R748" s="1828"/>
    </row>
    <row r="749" spans="2:18" ht="9" customHeight="1">
      <c r="B749" s="1823"/>
      <c r="C749" s="1824"/>
      <c r="D749" s="1678"/>
      <c r="E749" s="1825"/>
      <c r="F749" s="1826"/>
      <c r="J749" s="1827"/>
      <c r="K749" s="1827"/>
      <c r="L749" s="1827"/>
      <c r="M749" s="1827"/>
      <c r="N749" s="1827"/>
      <c r="O749" s="1814"/>
      <c r="P749" s="1814"/>
      <c r="Q749" s="1815"/>
      <c r="R749" s="1828"/>
    </row>
    <row r="750" spans="2:18" ht="9" customHeight="1">
      <c r="B750" s="1823"/>
      <c r="C750" s="1824"/>
      <c r="D750" s="1678"/>
      <c r="E750" s="1825"/>
      <c r="F750" s="1826"/>
      <c r="J750" s="1827"/>
      <c r="K750" s="1827"/>
      <c r="L750" s="1827"/>
      <c r="M750" s="1827"/>
      <c r="N750" s="1827"/>
      <c r="O750" s="1814"/>
      <c r="P750" s="1814"/>
      <c r="Q750" s="1815"/>
      <c r="R750" s="1828"/>
    </row>
    <row r="751" spans="2:18" ht="9" customHeight="1">
      <c r="B751" s="1823"/>
      <c r="C751" s="1824"/>
      <c r="D751" s="1678"/>
      <c r="E751" s="1825"/>
      <c r="F751" s="1826"/>
      <c r="J751" s="1827"/>
      <c r="K751" s="1827"/>
      <c r="L751" s="1827"/>
      <c r="M751" s="1827"/>
      <c r="N751" s="1827"/>
      <c r="O751" s="1814"/>
      <c r="P751" s="1814"/>
      <c r="Q751" s="1815"/>
      <c r="R751" s="1828"/>
    </row>
    <row r="752" spans="2:18" ht="9" customHeight="1">
      <c r="B752" s="1823"/>
      <c r="C752" s="1824"/>
      <c r="D752" s="1678"/>
      <c r="E752" s="1825"/>
      <c r="F752" s="1826"/>
      <c r="J752" s="1827"/>
      <c r="K752" s="1827"/>
      <c r="L752" s="1827"/>
      <c r="M752" s="1827"/>
      <c r="N752" s="1827"/>
      <c r="O752" s="1814"/>
      <c r="P752" s="1814"/>
      <c r="Q752" s="1815"/>
      <c r="R752" s="1828"/>
    </row>
    <row r="753" spans="2:18" ht="12">
      <c r="B753" s="1823"/>
      <c r="C753" s="1824"/>
      <c r="D753" s="1678"/>
      <c r="E753" s="1825"/>
      <c r="F753" s="1826"/>
      <c r="J753" s="1827"/>
      <c r="K753" s="1827"/>
      <c r="L753" s="1827"/>
      <c r="M753" s="1827"/>
      <c r="N753" s="1827"/>
      <c r="O753" s="1814"/>
      <c r="P753" s="1814"/>
      <c r="Q753" s="1815"/>
      <c r="R753" s="1828"/>
    </row>
    <row r="754" spans="2:18" ht="12">
      <c r="B754" s="1823"/>
      <c r="C754" s="1824"/>
      <c r="D754" s="1678"/>
      <c r="E754" s="1825"/>
      <c r="F754" s="1826"/>
      <c r="J754" s="1827"/>
      <c r="K754" s="1827"/>
      <c r="L754" s="1827"/>
      <c r="M754" s="1827"/>
      <c r="N754" s="1827"/>
      <c r="O754" s="1814"/>
      <c r="P754" s="1814"/>
      <c r="Q754" s="1815"/>
      <c r="R754" s="1828"/>
    </row>
    <row r="755" spans="2:18" ht="12">
      <c r="B755" s="1823"/>
      <c r="C755" s="1824"/>
      <c r="D755" s="1678"/>
      <c r="E755" s="1825"/>
      <c r="F755" s="1826"/>
      <c r="J755" s="1827"/>
      <c r="K755" s="1827"/>
      <c r="L755" s="1827"/>
      <c r="M755" s="1827"/>
      <c r="N755" s="1827"/>
      <c r="O755" s="1814"/>
      <c r="P755" s="1814"/>
      <c r="Q755" s="1815"/>
      <c r="R755" s="1828"/>
    </row>
    <row r="756" spans="2:18" ht="12">
      <c r="B756" s="1823"/>
      <c r="C756" s="1824"/>
      <c r="D756" s="1678"/>
      <c r="E756" s="1825"/>
      <c r="F756" s="1826"/>
      <c r="J756" s="1827"/>
      <c r="K756" s="1827"/>
      <c r="L756" s="1827"/>
      <c r="M756" s="1827"/>
      <c r="N756" s="1827"/>
      <c r="O756" s="1814"/>
      <c r="P756" s="1814"/>
      <c r="Q756" s="1815"/>
      <c r="R756" s="1828"/>
    </row>
    <row r="757" spans="2:18" ht="12">
      <c r="B757" s="1823"/>
      <c r="C757" s="1824"/>
      <c r="D757" s="1678"/>
      <c r="E757" s="1825"/>
      <c r="F757" s="1826"/>
      <c r="J757" s="1827"/>
      <c r="K757" s="1827"/>
      <c r="L757" s="1827"/>
      <c r="M757" s="1827"/>
      <c r="N757" s="1827"/>
      <c r="O757" s="1814"/>
      <c r="P757" s="1814"/>
      <c r="Q757" s="1815"/>
      <c r="R757" s="1828"/>
    </row>
    <row r="758" spans="2:18" ht="12">
      <c r="B758" s="1823"/>
      <c r="C758" s="1824"/>
      <c r="D758" s="1678"/>
      <c r="E758" s="1825"/>
      <c r="F758" s="1826"/>
      <c r="J758" s="1827"/>
      <c r="K758" s="1827"/>
      <c r="L758" s="1827"/>
      <c r="M758" s="1827"/>
      <c r="N758" s="1827"/>
      <c r="O758" s="1814"/>
      <c r="P758" s="1814"/>
      <c r="Q758" s="1815"/>
      <c r="R758" s="1828"/>
    </row>
    <row r="765" spans="2:18" ht="12">
      <c r="B765" s="1823"/>
      <c r="C765" s="1824"/>
      <c r="D765" s="1678"/>
      <c r="E765" s="1825"/>
      <c r="F765" s="1826"/>
      <c r="J765" s="1827"/>
      <c r="K765" s="1827"/>
      <c r="L765" s="1827"/>
      <c r="M765" s="1827"/>
      <c r="N765" s="1827"/>
      <c r="O765" s="1814"/>
      <c r="P765" s="1814"/>
      <c r="Q765" s="1815"/>
      <c r="R765" s="1828"/>
    </row>
    <row r="766" spans="2:18" ht="12">
      <c r="B766" s="1823"/>
      <c r="C766" s="1824"/>
      <c r="D766" s="1678"/>
      <c r="E766" s="1825"/>
      <c r="F766" s="1826"/>
      <c r="J766" s="1827"/>
      <c r="K766" s="1827"/>
      <c r="L766" s="1827"/>
      <c r="M766" s="1827"/>
      <c r="N766" s="1827"/>
      <c r="O766" s="1814"/>
      <c r="P766" s="1814"/>
      <c r="Q766" s="1815"/>
      <c r="R766" s="1828"/>
    </row>
    <row r="767" spans="2:18" ht="12">
      <c r="B767" s="1823"/>
      <c r="C767" s="1824"/>
      <c r="D767" s="1678"/>
      <c r="E767" s="1825"/>
      <c r="F767" s="1826"/>
      <c r="J767" s="1827"/>
      <c r="K767" s="1827"/>
      <c r="L767" s="1827"/>
      <c r="M767" s="1827"/>
      <c r="N767" s="1827"/>
      <c r="O767" s="1814"/>
      <c r="P767" s="1814"/>
      <c r="Q767" s="1815"/>
      <c r="R767" s="1828"/>
    </row>
    <row r="768" spans="2:18" ht="12">
      <c r="B768" s="1823"/>
      <c r="C768" s="1824"/>
      <c r="D768" s="1678"/>
      <c r="E768" s="1825"/>
      <c r="F768" s="1826"/>
      <c r="J768" s="1827"/>
      <c r="K768" s="1827"/>
      <c r="L768" s="1827"/>
      <c r="M768" s="1827"/>
      <c r="N768" s="1827"/>
      <c r="O768" s="1814"/>
      <c r="P768" s="1814"/>
      <c r="Q768" s="1815"/>
      <c r="R768" s="1828"/>
    </row>
    <row r="769" spans="2:18" ht="12">
      <c r="B769" s="1823"/>
      <c r="C769" s="1824"/>
      <c r="D769" s="1678"/>
      <c r="E769" s="1825"/>
      <c r="F769" s="1826"/>
      <c r="J769" s="1827"/>
      <c r="K769" s="1827"/>
      <c r="L769" s="1827"/>
      <c r="M769" s="1827"/>
      <c r="N769" s="1827"/>
      <c r="O769" s="1814"/>
      <c r="P769" s="1814"/>
      <c r="Q769" s="1815"/>
      <c r="R769" s="1828"/>
    </row>
    <row r="770" spans="2:18" ht="12">
      <c r="B770" s="1823"/>
      <c r="C770" s="1824"/>
      <c r="D770" s="1678"/>
      <c r="E770" s="1825"/>
      <c r="F770" s="1826"/>
      <c r="J770" s="1827"/>
      <c r="K770" s="1827"/>
      <c r="L770" s="1827"/>
      <c r="M770" s="1827"/>
      <c r="N770" s="1827"/>
      <c r="O770" s="1814"/>
      <c r="P770" s="1814"/>
      <c r="Q770" s="1815"/>
      <c r="R770" s="1828"/>
    </row>
    <row r="771" spans="2:18" ht="12">
      <c r="B771" s="1823"/>
      <c r="C771" s="1824"/>
      <c r="D771" s="1678"/>
      <c r="E771" s="1825"/>
      <c r="F771" s="1826"/>
      <c r="J771" s="1827"/>
      <c r="K771" s="1827"/>
      <c r="L771" s="1827"/>
      <c r="M771" s="1827"/>
      <c r="N771" s="1827"/>
      <c r="O771" s="1814"/>
      <c r="P771" s="1814"/>
      <c r="Q771" s="1815"/>
      <c r="R771" s="1828"/>
    </row>
    <row r="772" spans="2:18" ht="12">
      <c r="B772" s="1823"/>
      <c r="C772" s="1824"/>
      <c r="D772" s="1678"/>
      <c r="E772" s="1825"/>
      <c r="F772" s="1826"/>
      <c r="J772" s="1827"/>
      <c r="K772" s="1827"/>
      <c r="L772" s="1827"/>
      <c r="M772" s="1827"/>
      <c r="N772" s="1827"/>
      <c r="O772" s="1814"/>
      <c r="P772" s="1814"/>
      <c r="Q772" s="1815"/>
      <c r="R772" s="1828"/>
    </row>
    <row r="773" spans="2:18" ht="12">
      <c r="B773" s="1823"/>
      <c r="C773" s="1824"/>
      <c r="D773" s="1678"/>
      <c r="E773" s="1825"/>
      <c r="F773" s="1826"/>
      <c r="J773" s="1827"/>
      <c r="K773" s="1827"/>
      <c r="L773" s="1827"/>
      <c r="M773" s="1827"/>
      <c r="N773" s="1827"/>
      <c r="O773" s="1814"/>
      <c r="P773" s="1814"/>
      <c r="Q773" s="1815"/>
      <c r="R773" s="1828"/>
    </row>
    <row r="774" spans="2:18" ht="12">
      <c r="B774" s="1823"/>
      <c r="C774" s="1824"/>
      <c r="D774" s="1678"/>
      <c r="E774" s="1825"/>
      <c r="F774" s="1826"/>
      <c r="J774" s="1827"/>
      <c r="K774" s="1827"/>
      <c r="L774" s="1827"/>
      <c r="M774" s="1827"/>
      <c r="N774" s="1827"/>
      <c r="O774" s="1814"/>
      <c r="P774" s="1814"/>
      <c r="Q774" s="1815"/>
      <c r="R774" s="1828"/>
    </row>
    <row r="775" spans="2:18" ht="12">
      <c r="B775" s="1823"/>
      <c r="C775" s="1824"/>
      <c r="D775" s="1678"/>
      <c r="E775" s="1825"/>
      <c r="F775" s="1826"/>
      <c r="J775" s="1827"/>
      <c r="K775" s="1827"/>
      <c r="L775" s="1827"/>
      <c r="M775" s="1827"/>
      <c r="N775" s="1827"/>
      <c r="O775" s="1814"/>
      <c r="P775" s="1814"/>
      <c r="Q775" s="1815"/>
      <c r="R775" s="1828"/>
    </row>
    <row r="776" spans="2:18" ht="12">
      <c r="B776" s="1823"/>
      <c r="C776" s="1824"/>
      <c r="D776" s="1678"/>
      <c r="E776" s="1825"/>
      <c r="F776" s="1826"/>
      <c r="J776" s="1827"/>
      <c r="K776" s="1827"/>
      <c r="L776" s="1827"/>
      <c r="M776" s="1827"/>
      <c r="N776" s="1827"/>
      <c r="O776" s="1814"/>
      <c r="P776" s="1814"/>
      <c r="Q776" s="1815"/>
      <c r="R776" s="1828"/>
    </row>
    <row r="777" spans="2:18" ht="12">
      <c r="B777" s="1823"/>
      <c r="C777" s="1824"/>
      <c r="D777" s="1678"/>
      <c r="E777" s="1825"/>
      <c r="F777" s="1826"/>
      <c r="J777" s="1827"/>
      <c r="K777" s="1827"/>
      <c r="L777" s="1827"/>
      <c r="M777" s="1827"/>
      <c r="N777" s="1827"/>
      <c r="O777" s="1814"/>
      <c r="P777" s="1814"/>
      <c r="Q777" s="1815"/>
      <c r="R777" s="1828"/>
    </row>
    <row r="778" spans="2:18" ht="12">
      <c r="B778" s="1823"/>
      <c r="C778" s="1824"/>
      <c r="D778" s="1678"/>
      <c r="E778" s="1825"/>
      <c r="F778" s="1826"/>
      <c r="J778" s="1827"/>
      <c r="K778" s="1827"/>
      <c r="L778" s="1827"/>
      <c r="M778" s="1827"/>
      <c r="N778" s="1827"/>
      <c r="O778" s="1814"/>
      <c r="P778" s="1814"/>
      <c r="Q778" s="1815"/>
      <c r="R778" s="1828"/>
    </row>
    <row r="779" spans="2:18" ht="12">
      <c r="B779" s="1823"/>
      <c r="C779" s="1824"/>
      <c r="D779" s="1678"/>
      <c r="E779" s="1825"/>
      <c r="F779" s="1826"/>
      <c r="J779" s="1827"/>
      <c r="K779" s="1827"/>
      <c r="L779" s="1827"/>
      <c r="M779" s="1827"/>
      <c r="N779" s="1827"/>
      <c r="O779" s="1814"/>
      <c r="P779" s="1814"/>
      <c r="Q779" s="1815"/>
      <c r="R779" s="1828"/>
    </row>
    <row r="780" spans="2:18" ht="12">
      <c r="B780" s="1823"/>
      <c r="C780" s="1824"/>
      <c r="D780" s="1678"/>
      <c r="E780" s="1825"/>
      <c r="F780" s="1826"/>
      <c r="J780" s="1827"/>
      <c r="K780" s="1827"/>
      <c r="L780" s="1827"/>
      <c r="M780" s="1827"/>
      <c r="N780" s="1827"/>
      <c r="O780" s="1814"/>
      <c r="P780" s="1814"/>
      <c r="Q780" s="1815"/>
      <c r="R780" s="1828"/>
    </row>
    <row r="781" spans="2:18" ht="12">
      <c r="B781" s="1823"/>
      <c r="C781" s="1824"/>
      <c r="D781" s="1678"/>
      <c r="E781" s="1825"/>
      <c r="F781" s="1826"/>
      <c r="J781" s="1827"/>
      <c r="K781" s="1827"/>
      <c r="L781" s="1827"/>
      <c r="M781" s="1827"/>
      <c r="N781" s="1827"/>
      <c r="O781" s="1814"/>
      <c r="P781" s="1814"/>
      <c r="Q781" s="1815"/>
      <c r="R781" s="1828"/>
    </row>
    <row r="782" spans="2:18" ht="12">
      <c r="B782" s="1823"/>
      <c r="C782" s="1824"/>
      <c r="D782" s="1678"/>
      <c r="E782" s="1825"/>
      <c r="F782" s="1826"/>
      <c r="J782" s="1827"/>
      <c r="K782" s="1827"/>
      <c r="L782" s="1827"/>
      <c r="M782" s="1827"/>
      <c r="N782" s="1827"/>
      <c r="O782" s="1814"/>
      <c r="P782" s="1814"/>
      <c r="Q782" s="1815"/>
      <c r="R782" s="1828"/>
    </row>
    <row r="958" ht="12">
      <c r="U958" s="1521" t="e">
        <f>++++++-Q2511111</f>
        <v>#NAME?</v>
      </c>
    </row>
  </sheetData>
  <sheetProtection/>
  <mergeCells count="2">
    <mergeCell ref="B1:P1"/>
    <mergeCell ref="B2:P2"/>
  </mergeCells>
  <printOptions horizontalCentered="1"/>
  <pageMargins left="0.3937007874015748" right="0.3937007874015748" top="0.1968503937007874" bottom="0.1968503937007874" header="0.2362204724409449" footer="0.5118110236220472"/>
  <pageSetup blackAndWhite="1" horizontalDpi="360" verticalDpi="360" orientation="portrait" paperSize="9" scale="70"/>
  <rowBreaks count="3" manualBreakCount="3">
    <brk id="79" max="255" man="1"/>
    <brk id="154" max="255" man="1"/>
    <brk id="206" max="255" man="1"/>
  </rowBreaks>
  <ignoredErrors>
    <ignoredError sqref="H10:H284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80"/>
  <sheetViews>
    <sheetView showGridLines="0" workbookViewId="0" topLeftCell="A1">
      <selection activeCell="B1" sqref="B1:P1"/>
    </sheetView>
  </sheetViews>
  <sheetFormatPr defaultColWidth="11.57421875" defaultRowHeight="12.75"/>
  <cols>
    <col min="1" max="1" width="3.28125" style="1399" customWidth="1"/>
    <col min="2" max="2" width="11.421875" style="1399" customWidth="1"/>
    <col min="3" max="3" width="20.8515625" style="1399" bestFit="1" customWidth="1"/>
    <col min="4" max="4" width="7.421875" style="1399" customWidth="1"/>
    <col min="5" max="5" width="10.28125" style="1399" bestFit="1" customWidth="1"/>
    <col min="6" max="6" width="8.28125" style="1399" bestFit="1" customWidth="1"/>
    <col min="7" max="7" width="31.421875" style="1399" customWidth="1"/>
    <col min="8" max="8" width="11.421875" style="1399" customWidth="1"/>
    <col min="9" max="9" width="2.140625" style="1399" customWidth="1"/>
    <col min="10" max="10" width="10.28125" style="1399" customWidth="1"/>
    <col min="11" max="11" width="8.421875" style="1399" customWidth="1"/>
    <col min="12" max="12" width="10.7109375" style="1399" customWidth="1"/>
    <col min="13" max="13" width="10.140625" style="1399" customWidth="1"/>
    <col min="14" max="14" width="10.421875" style="1399" customWidth="1"/>
    <col min="15" max="15" width="9.8515625" style="1399" customWidth="1"/>
    <col min="16" max="16" width="9.28125" style="1399" customWidth="1"/>
    <col min="17" max="16384" width="11.421875" style="1399" customWidth="1"/>
  </cols>
  <sheetData>
    <row r="1" spans="2:16" ht="21">
      <c r="B1" s="2728" t="s">
        <v>1551</v>
      </c>
      <c r="C1" s="2728"/>
      <c r="D1" s="2728"/>
      <c r="E1" s="2728"/>
      <c r="F1" s="2728"/>
      <c r="G1" s="2728"/>
      <c r="H1" s="2728"/>
      <c r="I1" s="2728"/>
      <c r="J1" s="2728"/>
      <c r="K1" s="2728"/>
      <c r="L1" s="2728"/>
      <c r="M1" s="2728"/>
      <c r="N1" s="2728"/>
      <c r="O1" s="2728"/>
      <c r="P1" s="2728"/>
    </row>
    <row r="2" spans="2:16" ht="21">
      <c r="B2" s="2728" t="s">
        <v>1552</v>
      </c>
      <c r="C2" s="2728"/>
      <c r="D2" s="2728"/>
      <c r="E2" s="2728"/>
      <c r="F2" s="2728"/>
      <c r="G2" s="2728"/>
      <c r="H2" s="2728"/>
      <c r="I2" s="2728"/>
      <c r="J2" s="2728"/>
      <c r="K2" s="2728"/>
      <c r="L2" s="2728"/>
      <c r="M2" s="2728"/>
      <c r="N2" s="2728"/>
      <c r="O2" s="2728"/>
      <c r="P2" s="2728"/>
    </row>
    <row r="3" spans="2:16" ht="18">
      <c r="B3" s="1400"/>
      <c r="C3" s="1401"/>
      <c r="D3" s="1402"/>
      <c r="E3" s="1403"/>
      <c r="F3" s="1404"/>
      <c r="G3" s="1404"/>
      <c r="H3" s="1404"/>
      <c r="I3" s="1404"/>
      <c r="J3" s="1404"/>
      <c r="K3" s="1404"/>
      <c r="L3" s="1404"/>
      <c r="M3" s="1404"/>
      <c r="N3" s="1404"/>
      <c r="O3" s="1404"/>
      <c r="P3" s="1404"/>
    </row>
    <row r="4" spans="2:16" ht="18.75" thickBot="1">
      <c r="B4" s="1405" t="s">
        <v>1553</v>
      </c>
      <c r="C4" s="1406"/>
      <c r="D4" s="1407"/>
      <c r="E4" s="1408"/>
      <c r="F4" s="1409"/>
      <c r="G4" s="1410"/>
      <c r="H4" s="1411"/>
      <c r="I4" s="1411"/>
      <c r="J4" s="1411"/>
      <c r="K4" s="1411"/>
      <c r="L4" s="1411"/>
      <c r="M4" s="1411"/>
      <c r="N4" s="1411"/>
      <c r="O4" s="1411"/>
      <c r="P4" s="1411"/>
    </row>
    <row r="5" spans="2:16" ht="24.75" customHeight="1" thickBot="1">
      <c r="B5" s="1412" t="s">
        <v>335</v>
      </c>
      <c r="C5" s="1413" t="s">
        <v>336</v>
      </c>
      <c r="D5" s="1414" t="s">
        <v>542</v>
      </c>
      <c r="E5" s="1415" t="s">
        <v>455</v>
      </c>
      <c r="F5" s="1416" t="s">
        <v>338</v>
      </c>
      <c r="G5" s="1417" t="s">
        <v>339</v>
      </c>
      <c r="H5" s="1418" t="s">
        <v>543</v>
      </c>
      <c r="I5" s="1411"/>
      <c r="J5" s="1419" t="s">
        <v>341</v>
      </c>
      <c r="K5" s="1420" t="s">
        <v>723</v>
      </c>
      <c r="L5" s="1420" t="s">
        <v>344</v>
      </c>
      <c r="M5" s="1420" t="s">
        <v>547</v>
      </c>
      <c r="N5" s="1420" t="s">
        <v>548</v>
      </c>
      <c r="O5" s="1420" t="s">
        <v>549</v>
      </c>
      <c r="P5" s="1421" t="s">
        <v>550</v>
      </c>
    </row>
    <row r="6" spans="2:16" ht="13.5">
      <c r="B6" s="1422">
        <v>1</v>
      </c>
      <c r="C6" s="1423" t="s">
        <v>525</v>
      </c>
      <c r="D6" s="1424" t="s">
        <v>1554</v>
      </c>
      <c r="E6" s="1425">
        <v>3003</v>
      </c>
      <c r="F6" s="1426">
        <v>497</v>
      </c>
      <c r="G6" s="1427" t="s">
        <v>1555</v>
      </c>
      <c r="H6" s="1428">
        <v>6000</v>
      </c>
      <c r="I6" s="1429"/>
      <c r="J6" s="1430">
        <v>1000</v>
      </c>
      <c r="K6" s="1431">
        <v>1000</v>
      </c>
      <c r="L6" s="1432">
        <v>973.5099337748344</v>
      </c>
      <c r="M6" s="1431">
        <v>1000</v>
      </c>
      <c r="N6" s="1431">
        <v>1000</v>
      </c>
      <c r="O6" s="1431">
        <v>1000</v>
      </c>
      <c r="P6" s="1433">
        <v>1000</v>
      </c>
    </row>
    <row r="7" spans="2:16" ht="13.5">
      <c r="B7" s="1434">
        <v>2</v>
      </c>
      <c r="C7" s="1435" t="s">
        <v>1556</v>
      </c>
      <c r="D7" s="1436" t="s">
        <v>1554</v>
      </c>
      <c r="E7" s="1437">
        <v>3022</v>
      </c>
      <c r="F7" s="1438">
        <v>154</v>
      </c>
      <c r="G7" s="1439" t="s">
        <v>1557</v>
      </c>
      <c r="H7" s="1440">
        <v>5997.797356828194</v>
      </c>
      <c r="I7" s="1429"/>
      <c r="J7" s="1441">
        <v>1000</v>
      </c>
      <c r="K7" s="1442">
        <v>1000</v>
      </c>
      <c r="L7" s="1442">
        <v>1000</v>
      </c>
      <c r="M7" s="1442">
        <v>1000</v>
      </c>
      <c r="N7" s="1443">
        <v>957.1045576407506</v>
      </c>
      <c r="O7" s="1442">
        <v>997.7973568281939</v>
      </c>
      <c r="P7" s="1444">
        <v>1000</v>
      </c>
    </row>
    <row r="8" spans="2:17" ht="13.5">
      <c r="B8" s="1434">
        <v>3</v>
      </c>
      <c r="C8" s="1435" t="s">
        <v>1558</v>
      </c>
      <c r="D8" s="1436" t="s">
        <v>1554</v>
      </c>
      <c r="E8" s="1437">
        <v>3017</v>
      </c>
      <c r="F8" s="1438">
        <v>114</v>
      </c>
      <c r="G8" s="1439" t="s">
        <v>1559</v>
      </c>
      <c r="H8" s="1440">
        <v>5994.219653179191</v>
      </c>
      <c r="I8" s="1429"/>
      <c r="J8" s="1441">
        <v>1000</v>
      </c>
      <c r="K8" s="1442">
        <v>1000</v>
      </c>
      <c r="L8" s="1442">
        <v>1000</v>
      </c>
      <c r="M8" s="1442">
        <v>1000</v>
      </c>
      <c r="N8" s="1442">
        <v>994.2196531791907</v>
      </c>
      <c r="O8" s="1442">
        <v>1000</v>
      </c>
      <c r="P8" s="1445">
        <v>978.021978021978</v>
      </c>
      <c r="Q8" s="1446"/>
    </row>
    <row r="9" spans="2:17" ht="13.5">
      <c r="B9" s="1447">
        <v>4</v>
      </c>
      <c r="C9" s="1435" t="s">
        <v>1560</v>
      </c>
      <c r="D9" s="1436" t="s">
        <v>1554</v>
      </c>
      <c r="E9" s="1437">
        <v>3022</v>
      </c>
      <c r="F9" s="1438">
        <v>154</v>
      </c>
      <c r="G9" s="1439" t="s">
        <v>1557</v>
      </c>
      <c r="H9" s="1440">
        <v>5982.608695652174</v>
      </c>
      <c r="I9" s="1429"/>
      <c r="J9" s="1441">
        <v>984.7826086956521</v>
      </c>
      <c r="K9" s="1443">
        <v>870.7482993197278</v>
      </c>
      <c r="L9" s="1442">
        <v>1000</v>
      </c>
      <c r="M9" s="1442">
        <v>997.8260869565217</v>
      </c>
      <c r="N9" s="1442">
        <v>1000</v>
      </c>
      <c r="O9" s="1442">
        <v>1000</v>
      </c>
      <c r="P9" s="1444">
        <v>1000</v>
      </c>
      <c r="Q9" s="1446"/>
    </row>
    <row r="10" spans="2:17" ht="13.5">
      <c r="B10" s="1447">
        <v>5</v>
      </c>
      <c r="C10" s="1435" t="s">
        <v>1561</v>
      </c>
      <c r="D10" s="1436" t="s">
        <v>1554</v>
      </c>
      <c r="E10" s="1437">
        <v>3022</v>
      </c>
      <c r="F10" s="1438">
        <v>154</v>
      </c>
      <c r="G10" s="1439" t="s">
        <v>1557</v>
      </c>
      <c r="H10" s="1440">
        <v>5971.775623636818</v>
      </c>
      <c r="I10" s="1429"/>
      <c r="J10" s="1441">
        <v>1000</v>
      </c>
      <c r="K10" s="1442">
        <v>1000</v>
      </c>
      <c r="L10" s="1442">
        <v>987.1134020618557</v>
      </c>
      <c r="M10" s="1442">
        <v>989.1067538126362</v>
      </c>
      <c r="N10" s="1442">
        <v>997.7678571428571</v>
      </c>
      <c r="O10" s="1443">
        <v>663.7362637362637</v>
      </c>
      <c r="P10" s="1444">
        <v>997.7876106194691</v>
      </c>
      <c r="Q10" s="1446"/>
    </row>
    <row r="11" spans="2:17" ht="13.5">
      <c r="B11" s="1447">
        <v>6</v>
      </c>
      <c r="C11" s="1435" t="s">
        <v>1562</v>
      </c>
      <c r="D11" s="1436" t="s">
        <v>1563</v>
      </c>
      <c r="E11" s="1437">
        <v>3017</v>
      </c>
      <c r="F11" s="1438">
        <v>114</v>
      </c>
      <c r="G11" s="1439" t="s">
        <v>1559</v>
      </c>
      <c r="H11" s="1440">
        <v>5969.001921109634</v>
      </c>
      <c r="I11" s="1429"/>
      <c r="J11" s="1441">
        <v>988.6621315192745</v>
      </c>
      <c r="K11" s="1442">
        <v>995.6236323851203</v>
      </c>
      <c r="L11" s="1443">
        <v>863.1346578366446</v>
      </c>
      <c r="M11" s="1442">
        <v>1000</v>
      </c>
      <c r="N11" s="1442">
        <v>1000</v>
      </c>
      <c r="O11" s="1442">
        <v>984.7161572052402</v>
      </c>
      <c r="P11" s="1444">
        <v>1000</v>
      </c>
      <c r="Q11" s="1446"/>
    </row>
    <row r="12" spans="2:17" ht="13.5">
      <c r="B12" s="1447">
        <v>7</v>
      </c>
      <c r="C12" s="1435" t="s">
        <v>1564</v>
      </c>
      <c r="D12" s="1436" t="s">
        <v>1554</v>
      </c>
      <c r="E12" s="1437">
        <v>3019</v>
      </c>
      <c r="F12" s="1438">
        <v>118</v>
      </c>
      <c r="G12" s="1439" t="s">
        <v>1565</v>
      </c>
      <c r="H12" s="1440">
        <v>5922.695839405989</v>
      </c>
      <c r="I12" s="1429"/>
      <c r="J12" s="1441">
        <v>997.7628635346756</v>
      </c>
      <c r="K12" s="1443">
        <v>703.2967032967033</v>
      </c>
      <c r="L12" s="1442">
        <v>1000</v>
      </c>
      <c r="M12" s="1442">
        <v>1000</v>
      </c>
      <c r="N12" s="1442">
        <v>924.9329758713136</v>
      </c>
      <c r="O12" s="1442">
        <v>1000</v>
      </c>
      <c r="P12" s="1444">
        <v>1000</v>
      </c>
      <c r="Q12" s="1446"/>
    </row>
    <row r="13" spans="2:17" ht="13.5">
      <c r="B13" s="1447">
        <v>8</v>
      </c>
      <c r="C13" s="1435" t="s">
        <v>1566</v>
      </c>
      <c r="D13" s="1436" t="s">
        <v>1554</v>
      </c>
      <c r="E13" s="1437">
        <v>3006</v>
      </c>
      <c r="F13" s="1438">
        <v>882</v>
      </c>
      <c r="G13" s="1439" t="s">
        <v>1567</v>
      </c>
      <c r="H13" s="1440">
        <v>5846.259522442719</v>
      </c>
      <c r="I13" s="1429"/>
      <c r="J13" s="1441">
        <v>991.2663755458515</v>
      </c>
      <c r="K13" s="1442">
        <v>865.934065934066</v>
      </c>
      <c r="L13" s="1442">
        <v>1000</v>
      </c>
      <c r="M13" s="1442">
        <v>1000</v>
      </c>
      <c r="N13" s="1442">
        <v>989.059080962801</v>
      </c>
      <c r="O13" s="1442">
        <v>1000</v>
      </c>
      <c r="P13" s="1445">
        <v>735.0993377483444</v>
      </c>
      <c r="Q13" s="1446"/>
    </row>
    <row r="14" spans="2:17" ht="13.5">
      <c r="B14" s="1447">
        <v>9</v>
      </c>
      <c r="C14" s="1435" t="s">
        <v>1568</v>
      </c>
      <c r="D14" s="1436" t="s">
        <v>1554</v>
      </c>
      <c r="E14" s="1437">
        <v>3022</v>
      </c>
      <c r="F14" s="1438">
        <v>154</v>
      </c>
      <c r="G14" s="1439" t="s">
        <v>1557</v>
      </c>
      <c r="H14" s="1440">
        <v>5791.61715191127</v>
      </c>
      <c r="I14" s="1429"/>
      <c r="J14" s="1441">
        <v>995.6427015250545</v>
      </c>
      <c r="K14" s="1442">
        <v>1000</v>
      </c>
      <c r="L14" s="1442">
        <v>965.909090909091</v>
      </c>
      <c r="M14" s="1442">
        <v>838.7799564270153</v>
      </c>
      <c r="N14" s="1442">
        <v>991.2854030501089</v>
      </c>
      <c r="O14" s="1442">
        <v>1000</v>
      </c>
      <c r="P14" s="1445">
        <v>756.0321715817694</v>
      </c>
      <c r="Q14" s="1446"/>
    </row>
    <row r="15" spans="2:17" ht="13.5">
      <c r="B15" s="1447">
        <v>10</v>
      </c>
      <c r="C15" s="1435" t="s">
        <v>1569</v>
      </c>
      <c r="D15" s="1436" t="s">
        <v>1554</v>
      </c>
      <c r="E15" s="1437">
        <v>3019</v>
      </c>
      <c r="F15" s="1438">
        <v>118</v>
      </c>
      <c r="G15" s="1439" t="s">
        <v>1565</v>
      </c>
      <c r="H15" s="1440">
        <v>5756.420623308253</v>
      </c>
      <c r="I15" s="1429"/>
      <c r="J15" s="1441">
        <v>962.6373626373627</v>
      </c>
      <c r="K15" s="1442">
        <v>894.1441441441441</v>
      </c>
      <c r="L15" s="1442">
        <v>932.4618736383442</v>
      </c>
      <c r="M15" s="1443">
        <v>869.9551569506726</v>
      </c>
      <c r="N15" s="1442">
        <v>967.1772428884027</v>
      </c>
      <c r="O15" s="1442">
        <v>1000</v>
      </c>
      <c r="P15" s="1444">
        <v>1000</v>
      </c>
      <c r="Q15" s="1446"/>
    </row>
    <row r="16" spans="2:17" ht="13.5">
      <c r="B16" s="1447">
        <v>11</v>
      </c>
      <c r="C16" s="1435" t="s">
        <v>1570</v>
      </c>
      <c r="D16" s="1436" t="s">
        <v>1554</v>
      </c>
      <c r="E16" s="1437">
        <v>3016</v>
      </c>
      <c r="F16" s="1438">
        <v>173</v>
      </c>
      <c r="G16" s="1439" t="s">
        <v>1571</v>
      </c>
      <c r="H16" s="1440">
        <v>5744.935127822367</v>
      </c>
      <c r="I16" s="1429"/>
      <c r="J16" s="1441">
        <v>982.5708061002179</v>
      </c>
      <c r="K16" s="1443">
        <v>670.3296703296703</v>
      </c>
      <c r="L16" s="1442">
        <v>835.0515463917526</v>
      </c>
      <c r="M16" s="1442">
        <v>1000</v>
      </c>
      <c r="N16" s="1442">
        <v>927.3127753303964</v>
      </c>
      <c r="O16" s="1442">
        <v>1000</v>
      </c>
      <c r="P16" s="1444">
        <v>1000</v>
      </c>
      <c r="Q16" s="1446"/>
    </row>
    <row r="17" spans="2:17" ht="13.5">
      <c r="B17" s="1447">
        <v>12</v>
      </c>
      <c r="C17" s="1435" t="s">
        <v>1572</v>
      </c>
      <c r="D17" s="1436" t="s">
        <v>1554</v>
      </c>
      <c r="E17" s="1437">
        <v>3017</v>
      </c>
      <c r="F17" s="1438">
        <v>114</v>
      </c>
      <c r="G17" s="1439" t="s">
        <v>1559</v>
      </c>
      <c r="H17" s="1440">
        <v>5731.330297588915</v>
      </c>
      <c r="I17" s="1429"/>
      <c r="J17" s="1441">
        <v>997.8165938864629</v>
      </c>
      <c r="K17" s="1442">
        <v>975.2808988764044</v>
      </c>
      <c r="L17" s="1442">
        <v>959.9109131403119</v>
      </c>
      <c r="M17" s="1442">
        <v>991.304347826087</v>
      </c>
      <c r="N17" s="1443">
        <v>713.1367292225201</v>
      </c>
      <c r="O17" s="1442">
        <v>828.9473684210526</v>
      </c>
      <c r="P17" s="1444">
        <v>978.0701754385965</v>
      </c>
      <c r="Q17" s="1446"/>
    </row>
    <row r="18" spans="2:17" ht="13.5">
      <c r="B18" s="1447">
        <v>13</v>
      </c>
      <c r="C18" s="1435" t="s">
        <v>1573</v>
      </c>
      <c r="D18" s="1436" t="s">
        <v>1554</v>
      </c>
      <c r="E18" s="1437">
        <v>3016</v>
      </c>
      <c r="F18" s="1438">
        <v>173</v>
      </c>
      <c r="G18" s="1439" t="s">
        <v>1574</v>
      </c>
      <c r="H18" s="1440">
        <v>5715.531071919115</v>
      </c>
      <c r="I18" s="1429"/>
      <c r="J18" s="1441">
        <v>1000</v>
      </c>
      <c r="K18" s="1442">
        <v>959.9109131403119</v>
      </c>
      <c r="L18" s="1442">
        <v>969.0949227373068</v>
      </c>
      <c r="M18" s="1442">
        <v>1000</v>
      </c>
      <c r="N18" s="1442">
        <v>951.7426273458444</v>
      </c>
      <c r="O18" s="1442">
        <v>834.7826086956521</v>
      </c>
      <c r="P18" s="1445">
        <v>498.51632047477744</v>
      </c>
      <c r="Q18" s="1446"/>
    </row>
    <row r="19" spans="2:17" ht="13.5">
      <c r="B19" s="1447">
        <v>14</v>
      </c>
      <c r="C19" s="1435" t="s">
        <v>1575</v>
      </c>
      <c r="D19" s="1436" t="s">
        <v>1554</v>
      </c>
      <c r="E19" s="1437">
        <v>3022</v>
      </c>
      <c r="F19" s="1438">
        <v>37</v>
      </c>
      <c r="G19" s="1439" t="s">
        <v>1576</v>
      </c>
      <c r="H19" s="1440">
        <v>5691.625229094927</v>
      </c>
      <c r="I19" s="1429"/>
      <c r="J19" s="1441">
        <v>982.6086956521739</v>
      </c>
      <c r="K19" s="1442">
        <v>803.1496062992126</v>
      </c>
      <c r="L19" s="1442">
        <v>956.4270152505446</v>
      </c>
      <c r="M19" s="1442">
        <v>1000</v>
      </c>
      <c r="N19" s="1442">
        <v>975.929978118162</v>
      </c>
      <c r="O19" s="1443">
        <v>744.7368421052631</v>
      </c>
      <c r="P19" s="1444">
        <v>973.5099337748344</v>
      </c>
      <c r="Q19" s="1446"/>
    </row>
    <row r="20" spans="2:17" ht="13.5">
      <c r="B20" s="1447">
        <v>15</v>
      </c>
      <c r="C20" s="1435" t="s">
        <v>1510</v>
      </c>
      <c r="D20" s="1436" t="s">
        <v>1554</v>
      </c>
      <c r="E20" s="1437">
        <v>3006</v>
      </c>
      <c r="F20" s="1438">
        <v>102</v>
      </c>
      <c r="G20" s="1439" t="s">
        <v>1577</v>
      </c>
      <c r="H20" s="1440">
        <v>5682.742634566761</v>
      </c>
      <c r="I20" s="1429"/>
      <c r="J20" s="1441">
        <v>1000</v>
      </c>
      <c r="K20" s="1442">
        <v>997.7876106194691</v>
      </c>
      <c r="L20" s="1442">
        <v>958.5152838427947</v>
      </c>
      <c r="M20" s="1442">
        <v>949.8910675381263</v>
      </c>
      <c r="N20" s="1443">
        <v>477.02407002188187</v>
      </c>
      <c r="O20" s="1442">
        <v>1000</v>
      </c>
      <c r="P20" s="1444">
        <v>776.5486725663717</v>
      </c>
      <c r="Q20" s="1446"/>
    </row>
    <row r="21" spans="2:17" ht="13.5">
      <c r="B21" s="1447">
        <v>16</v>
      </c>
      <c r="C21" s="1435" t="s">
        <v>1578</v>
      </c>
      <c r="D21" s="1436" t="s">
        <v>1554</v>
      </c>
      <c r="E21" s="1437">
        <v>3006</v>
      </c>
      <c r="F21" s="1438">
        <v>175</v>
      </c>
      <c r="G21" s="1439" t="s">
        <v>1579</v>
      </c>
      <c r="H21" s="1440">
        <v>5671.7957266952035</v>
      </c>
      <c r="I21" s="1429"/>
      <c r="J21" s="1441">
        <v>1000</v>
      </c>
      <c r="K21" s="1443">
        <v>656.1679790026246</v>
      </c>
      <c r="L21" s="1442">
        <v>1000</v>
      </c>
      <c r="M21" s="1442">
        <v>984.6153846153846</v>
      </c>
      <c r="N21" s="1442">
        <v>1000</v>
      </c>
      <c r="O21" s="1442">
        <v>716.8539325842696</v>
      </c>
      <c r="P21" s="1444">
        <v>970.3264094955489</v>
      </c>
      <c r="Q21" s="1446"/>
    </row>
    <row r="22" spans="2:17" ht="13.5">
      <c r="B22" s="1447">
        <v>17</v>
      </c>
      <c r="C22" s="1435" t="s">
        <v>1580</v>
      </c>
      <c r="D22" s="1436" t="s">
        <v>1554</v>
      </c>
      <c r="E22" s="1437">
        <v>3017</v>
      </c>
      <c r="F22" s="1438">
        <v>304</v>
      </c>
      <c r="G22" s="1439" t="s">
        <v>1581</v>
      </c>
      <c r="H22" s="1440">
        <v>5624.647524913856</v>
      </c>
      <c r="I22" s="1429"/>
      <c r="J22" s="1441">
        <v>991.2280701754386</v>
      </c>
      <c r="K22" s="1442">
        <v>705.2154195011337</v>
      </c>
      <c r="L22" s="1443">
        <v>699.7792494481237</v>
      </c>
      <c r="M22" s="1442">
        <v>1000</v>
      </c>
      <c r="N22" s="1442">
        <v>973.8562091503268</v>
      </c>
      <c r="O22" s="1442">
        <v>954.3478260869566</v>
      </c>
      <c r="P22" s="1444">
        <v>1000</v>
      </c>
      <c r="Q22" s="1446"/>
    </row>
    <row r="23" spans="2:17" ht="13.5">
      <c r="B23" s="1447">
        <v>18</v>
      </c>
      <c r="C23" s="1435" t="s">
        <v>1582</v>
      </c>
      <c r="D23" s="1436" t="s">
        <v>1554</v>
      </c>
      <c r="E23" s="1437">
        <v>3016</v>
      </c>
      <c r="F23" s="1438">
        <v>173</v>
      </c>
      <c r="G23" s="1439" t="s">
        <v>1571</v>
      </c>
      <c r="H23" s="1440">
        <v>5612.059259408193</v>
      </c>
      <c r="I23" s="1429"/>
      <c r="J23" s="1441">
        <v>958.5152838427947</v>
      </c>
      <c r="K23" s="1442">
        <v>1000</v>
      </c>
      <c r="L23" s="1442">
        <v>971.6157205240174</v>
      </c>
      <c r="M23" s="1442">
        <v>854.3478260869565</v>
      </c>
      <c r="N23" s="1442">
        <v>937.5</v>
      </c>
      <c r="O23" s="1443">
        <v>793.4782608695651</v>
      </c>
      <c r="P23" s="1444">
        <v>890.0804289544236</v>
      </c>
      <c r="Q23" s="1446"/>
    </row>
    <row r="24" spans="2:17" ht="13.5">
      <c r="B24" s="1447">
        <v>19</v>
      </c>
      <c r="C24" s="1435" t="s">
        <v>1583</v>
      </c>
      <c r="D24" s="1436" t="s">
        <v>1554</v>
      </c>
      <c r="E24" s="1437">
        <v>3016</v>
      </c>
      <c r="F24" s="1438">
        <v>7</v>
      </c>
      <c r="G24" s="1439" t="s">
        <v>1584</v>
      </c>
      <c r="H24" s="1440">
        <v>5553.920528088867</v>
      </c>
      <c r="I24" s="1429"/>
      <c r="J24" s="1441">
        <v>942.8571428571429</v>
      </c>
      <c r="K24" s="1442">
        <v>980.0884955752213</v>
      </c>
      <c r="L24" s="1442">
        <v>962.4724061810155</v>
      </c>
      <c r="M24" s="1443">
        <v>595.6521739130435</v>
      </c>
      <c r="N24" s="1442">
        <v>805.2516411378556</v>
      </c>
      <c r="O24" s="1442">
        <v>880.794701986755</v>
      </c>
      <c r="P24" s="1444">
        <v>982.4561403508771</v>
      </c>
      <c r="Q24" s="1446"/>
    </row>
    <row r="25" spans="2:17" ht="13.5">
      <c r="B25" s="1447">
        <v>20</v>
      </c>
      <c r="C25" s="1435" t="s">
        <v>1585</v>
      </c>
      <c r="D25" s="1436" t="s">
        <v>1554</v>
      </c>
      <c r="E25" s="1437">
        <v>3016</v>
      </c>
      <c r="F25" s="1438">
        <v>173</v>
      </c>
      <c r="G25" s="1439" t="s">
        <v>1571</v>
      </c>
      <c r="H25" s="1440">
        <v>5545.443064488858</v>
      </c>
      <c r="I25" s="1429"/>
      <c r="J25" s="1441">
        <v>986.870897155361</v>
      </c>
      <c r="K25" s="1442">
        <v>1000</v>
      </c>
      <c r="L25" s="1442">
        <v>1000</v>
      </c>
      <c r="M25" s="1442">
        <v>806.3063063063063</v>
      </c>
      <c r="N25" s="1442">
        <v>752.2658610271903</v>
      </c>
      <c r="O25" s="1443">
        <v>728.9473684210527</v>
      </c>
      <c r="P25" s="1444">
        <v>1000</v>
      </c>
      <c r="Q25" s="1446"/>
    </row>
    <row r="26" spans="2:17" ht="13.5">
      <c r="B26" s="1447">
        <v>21</v>
      </c>
      <c r="C26" s="1435" t="s">
        <v>1586</v>
      </c>
      <c r="D26" s="1436" t="s">
        <v>1563</v>
      </c>
      <c r="E26" s="1437">
        <v>3022</v>
      </c>
      <c r="F26" s="1438">
        <v>154</v>
      </c>
      <c r="G26" s="1439" t="s">
        <v>1557</v>
      </c>
      <c r="H26" s="1440">
        <v>5518.380076658708</v>
      </c>
      <c r="I26" s="1429"/>
      <c r="J26" s="1441">
        <v>1000</v>
      </c>
      <c r="K26" s="1442">
        <v>967.1772428884027</v>
      </c>
      <c r="L26" s="1442">
        <v>929.3598233995584</v>
      </c>
      <c r="M26" s="1442">
        <v>957.3033707865169</v>
      </c>
      <c r="N26" s="1443">
        <v>708.6834733893558</v>
      </c>
      <c r="O26" s="1442">
        <v>731.4410480349345</v>
      </c>
      <c r="P26" s="1444">
        <v>933.0985915492957</v>
      </c>
      <c r="Q26" s="1446"/>
    </row>
    <row r="27" spans="2:17" ht="13.5">
      <c r="B27" s="1447">
        <v>22</v>
      </c>
      <c r="C27" s="1435" t="s">
        <v>1587</v>
      </c>
      <c r="D27" s="1436" t="s">
        <v>1554</v>
      </c>
      <c r="E27" s="1437">
        <v>3017</v>
      </c>
      <c r="F27" s="1438">
        <v>114</v>
      </c>
      <c r="G27" s="1439" t="s">
        <v>1559</v>
      </c>
      <c r="H27" s="1440">
        <v>5477.843481872991</v>
      </c>
      <c r="I27" s="1429"/>
      <c r="J27" s="1441">
        <v>838.7799564270153</v>
      </c>
      <c r="K27" s="1442">
        <v>1000</v>
      </c>
      <c r="L27" s="1442">
        <v>1000</v>
      </c>
      <c r="M27" s="1442">
        <v>808.5585585585585</v>
      </c>
      <c r="N27" s="1442">
        <v>843.75</v>
      </c>
      <c r="O27" s="1443">
        <v>620.137299771167</v>
      </c>
      <c r="P27" s="1444">
        <v>986.7549668874173</v>
      </c>
      <c r="Q27" s="1446"/>
    </row>
    <row r="28" spans="2:17" ht="13.5">
      <c r="B28" s="1447">
        <v>23</v>
      </c>
      <c r="C28" s="1435" t="s">
        <v>1588</v>
      </c>
      <c r="D28" s="1436" t="s">
        <v>1554</v>
      </c>
      <c r="E28" s="1437">
        <v>3006</v>
      </c>
      <c r="F28" s="1438">
        <v>102</v>
      </c>
      <c r="G28" s="1439" t="s">
        <v>1577</v>
      </c>
      <c r="H28" s="1440">
        <v>5464.989579835398</v>
      </c>
      <c r="I28" s="1429"/>
      <c r="J28" s="1441">
        <v>973.7991266375547</v>
      </c>
      <c r="K28" s="1442">
        <v>967.3202614379085</v>
      </c>
      <c r="L28" s="1443">
        <v>496.65924276169267</v>
      </c>
      <c r="M28" s="1442">
        <v>969.2307692307693</v>
      </c>
      <c r="N28" s="1442">
        <v>975.929978118162</v>
      </c>
      <c r="O28" s="1442">
        <v>770.6013363028953</v>
      </c>
      <c r="P28" s="1444">
        <v>808.1081081081081</v>
      </c>
      <c r="Q28" s="1446"/>
    </row>
    <row r="29" spans="2:17" ht="13.5">
      <c r="B29" s="1447">
        <v>24</v>
      </c>
      <c r="C29" s="1435" t="s">
        <v>1589</v>
      </c>
      <c r="D29" s="1436" t="s">
        <v>1554</v>
      </c>
      <c r="E29" s="1437">
        <v>3022</v>
      </c>
      <c r="F29" s="1438">
        <v>154</v>
      </c>
      <c r="G29" s="1439" t="s">
        <v>1557</v>
      </c>
      <c r="H29" s="1440">
        <v>5423.093619310623</v>
      </c>
      <c r="I29" s="1429"/>
      <c r="J29" s="1441">
        <v>780.7017543859649</v>
      </c>
      <c r="K29" s="1442">
        <v>975.8241758241758</v>
      </c>
      <c r="L29" s="1442">
        <v>945.5337690631809</v>
      </c>
      <c r="M29" s="1442">
        <v>989.1304347826086</v>
      </c>
      <c r="N29" s="1443">
        <v>589.5953757225434</v>
      </c>
      <c r="O29" s="1442">
        <v>1000</v>
      </c>
      <c r="P29" s="1444">
        <v>731.9034852546918</v>
      </c>
      <c r="Q29" s="1446"/>
    </row>
    <row r="30" spans="2:17" ht="13.5">
      <c r="B30" s="1447">
        <v>25</v>
      </c>
      <c r="C30" s="1435" t="s">
        <v>1590</v>
      </c>
      <c r="D30" s="1436" t="s">
        <v>1554</v>
      </c>
      <c r="E30" s="1437">
        <v>3016</v>
      </c>
      <c r="F30" s="1438">
        <v>233</v>
      </c>
      <c r="G30" s="1439" t="s">
        <v>1591</v>
      </c>
      <c r="H30" s="1440">
        <v>5379.498889775421</v>
      </c>
      <c r="I30" s="1429"/>
      <c r="J30" s="1441">
        <v>854.0305010893246</v>
      </c>
      <c r="K30" s="1442">
        <v>958.6056644880174</v>
      </c>
      <c r="L30" s="1442">
        <v>782.8054298642534</v>
      </c>
      <c r="M30" s="1442">
        <v>950</v>
      </c>
      <c r="N30" s="1442">
        <v>863.2707774798928</v>
      </c>
      <c r="O30" s="1442">
        <v>970.7865168539325</v>
      </c>
      <c r="P30" s="1445">
        <v>719.1780821917808</v>
      </c>
      <c r="Q30" s="1446"/>
    </row>
    <row r="31" spans="2:17" ht="13.5">
      <c r="B31" s="1447">
        <v>26</v>
      </c>
      <c r="C31" s="1435" t="s">
        <v>1592</v>
      </c>
      <c r="D31" s="1436" t="s">
        <v>1563</v>
      </c>
      <c r="E31" s="1437">
        <v>3006</v>
      </c>
      <c r="F31" s="1438">
        <v>102</v>
      </c>
      <c r="G31" s="1439" t="s">
        <v>1577</v>
      </c>
      <c r="H31" s="1440">
        <v>5361.212560141428</v>
      </c>
      <c r="I31" s="1429"/>
      <c r="J31" s="1441">
        <v>723.3560090702947</v>
      </c>
      <c r="K31" s="1442">
        <v>1000</v>
      </c>
      <c r="L31" s="1442">
        <v>1000</v>
      </c>
      <c r="M31" s="1443">
        <v>294.3820224719101</v>
      </c>
      <c r="N31" s="1442">
        <v>655.4621848739496</v>
      </c>
      <c r="O31" s="1442">
        <v>1000</v>
      </c>
      <c r="P31" s="1444">
        <v>982.3943661971831</v>
      </c>
      <c r="Q31" s="1446"/>
    </row>
    <row r="32" spans="2:17" ht="13.5">
      <c r="B32" s="1447">
        <v>27</v>
      </c>
      <c r="C32" s="1435" t="s">
        <v>1593</v>
      </c>
      <c r="D32" s="1436" t="s">
        <v>1554</v>
      </c>
      <c r="E32" s="1437">
        <v>3022</v>
      </c>
      <c r="F32" s="1438">
        <v>196</v>
      </c>
      <c r="G32" s="1439" t="s">
        <v>1594</v>
      </c>
      <c r="H32" s="1440">
        <v>5337.588632990712</v>
      </c>
      <c r="I32" s="1429"/>
      <c r="J32" s="1441">
        <v>1000</v>
      </c>
      <c r="K32" s="1442">
        <v>1000</v>
      </c>
      <c r="L32" s="1443">
        <v>230.11363636363635</v>
      </c>
      <c r="M32" s="1442">
        <v>971.4285714285714</v>
      </c>
      <c r="N32" s="1442">
        <v>1000</v>
      </c>
      <c r="O32" s="1442">
        <v>436.95652173913044</v>
      </c>
      <c r="P32" s="1444">
        <v>929.2035398230089</v>
      </c>
      <c r="Q32" s="1446"/>
    </row>
    <row r="33" spans="2:17" ht="13.5">
      <c r="B33" s="1447">
        <v>28</v>
      </c>
      <c r="C33" s="1435" t="s">
        <v>1595</v>
      </c>
      <c r="D33" s="1436" t="s">
        <v>1554</v>
      </c>
      <c r="E33" s="1437">
        <v>3016</v>
      </c>
      <c r="F33" s="1438">
        <v>676</v>
      </c>
      <c r="G33" s="1439" t="s">
        <v>1596</v>
      </c>
      <c r="H33" s="1440">
        <v>5273.065433181197</v>
      </c>
      <c r="I33" s="1429"/>
      <c r="J33" s="1441">
        <v>1000</v>
      </c>
      <c r="K33" s="1443">
        <v>501.3123359580053</v>
      </c>
      <c r="L33" s="1442">
        <v>1000</v>
      </c>
      <c r="M33" s="1442">
        <v>958.6056644880174</v>
      </c>
      <c r="N33" s="1442">
        <v>1000</v>
      </c>
      <c r="O33" s="1442">
        <v>517.162471395881</v>
      </c>
      <c r="P33" s="1444">
        <v>797.2972972972973</v>
      </c>
      <c r="Q33" s="1446"/>
    </row>
    <row r="34" spans="2:17" ht="13.5">
      <c r="B34" s="1447">
        <v>29</v>
      </c>
      <c r="C34" s="1435" t="s">
        <v>1597</v>
      </c>
      <c r="D34" s="1436" t="s">
        <v>1554</v>
      </c>
      <c r="E34" s="1437">
        <v>3006</v>
      </c>
      <c r="F34" s="1438">
        <v>175</v>
      </c>
      <c r="G34" s="1439" t="s">
        <v>1579</v>
      </c>
      <c r="H34" s="1440">
        <v>5252.318352876591</v>
      </c>
      <c r="I34" s="1429"/>
      <c r="J34" s="1441">
        <v>958.3333333333334</v>
      </c>
      <c r="K34" s="1442">
        <v>842.3423423423422</v>
      </c>
      <c r="L34" s="1443">
        <v>516.7037861915368</v>
      </c>
      <c r="M34" s="1442">
        <v>962.9629629629629</v>
      </c>
      <c r="N34" s="1442">
        <v>656.0693641618496</v>
      </c>
      <c r="O34" s="1442">
        <v>880.5555555555555</v>
      </c>
      <c r="P34" s="1444">
        <v>952.054794520548</v>
      </c>
      <c r="Q34" s="1446"/>
    </row>
    <row r="35" spans="2:17" ht="13.5">
      <c r="B35" s="1447">
        <v>30</v>
      </c>
      <c r="C35" s="1435" t="s">
        <v>1598</v>
      </c>
      <c r="D35" s="1436" t="s">
        <v>1554</v>
      </c>
      <c r="E35" s="1437">
        <v>3006</v>
      </c>
      <c r="F35" s="1438">
        <v>922</v>
      </c>
      <c r="G35" s="1439" t="s">
        <v>1599</v>
      </c>
      <c r="H35" s="1440">
        <v>5214.469835421026</v>
      </c>
      <c r="I35" s="1429"/>
      <c r="J35" s="1441">
        <v>893.4782608695651</v>
      </c>
      <c r="K35" s="1442">
        <v>768.0180180180181</v>
      </c>
      <c r="L35" s="1442">
        <v>923.2558139534883</v>
      </c>
      <c r="M35" s="1442">
        <v>860.3603603603603</v>
      </c>
      <c r="N35" s="1443">
        <v>636.165577342048</v>
      </c>
      <c r="O35" s="1442">
        <v>984.2696629213483</v>
      </c>
      <c r="P35" s="1444">
        <v>785.0877192982456</v>
      </c>
      <c r="Q35" s="1446"/>
    </row>
    <row r="36" spans="2:17" ht="13.5">
      <c r="B36" s="1447">
        <v>31</v>
      </c>
      <c r="C36" s="1435" t="s">
        <v>1600</v>
      </c>
      <c r="D36" s="1436" t="s">
        <v>1554</v>
      </c>
      <c r="E36" s="1437">
        <v>3017</v>
      </c>
      <c r="F36" s="1438">
        <v>304</v>
      </c>
      <c r="G36" s="1439" t="s">
        <v>1601</v>
      </c>
      <c r="H36" s="1440">
        <v>5200.523960796952</v>
      </c>
      <c r="I36" s="1429"/>
      <c r="J36" s="1441">
        <v>820.5689277899344</v>
      </c>
      <c r="K36" s="1442">
        <v>953.8461538461539</v>
      </c>
      <c r="L36" s="1442">
        <v>834.841628959276</v>
      </c>
      <c r="M36" s="1442">
        <v>858.3877995642702</v>
      </c>
      <c r="N36" s="1442">
        <v>737.265415549598</v>
      </c>
      <c r="O36" s="1443">
        <v>652.1739130434783</v>
      </c>
      <c r="P36" s="1444">
        <v>995.6140350877192</v>
      </c>
      <c r="Q36" s="1446"/>
    </row>
    <row r="37" spans="2:17" ht="13.5">
      <c r="B37" s="1447">
        <v>32</v>
      </c>
      <c r="C37" s="1435" t="s">
        <v>1602</v>
      </c>
      <c r="D37" s="1436" t="s">
        <v>1554</v>
      </c>
      <c r="E37" s="1437">
        <v>3022</v>
      </c>
      <c r="F37" s="1438">
        <v>154</v>
      </c>
      <c r="G37" s="1439" t="s">
        <v>1557</v>
      </c>
      <c r="H37" s="1440">
        <v>5159.459972110269</v>
      </c>
      <c r="I37" s="1429"/>
      <c r="J37" s="1441">
        <v>991.2087912087912</v>
      </c>
      <c r="K37" s="1442">
        <v>632.5459317585302</v>
      </c>
      <c r="L37" s="1443">
        <v>332.3863636363636</v>
      </c>
      <c r="M37" s="1442">
        <v>826.5765765765766</v>
      </c>
      <c r="N37" s="1442">
        <v>1000</v>
      </c>
      <c r="O37" s="1442">
        <v>932.58</v>
      </c>
      <c r="P37" s="1444">
        <v>776.5486725663717</v>
      </c>
      <c r="Q37" s="1446"/>
    </row>
    <row r="38" spans="2:17" ht="13.5">
      <c r="B38" s="1447">
        <v>33</v>
      </c>
      <c r="C38" s="1435" t="s">
        <v>1603</v>
      </c>
      <c r="D38" s="1436" t="s">
        <v>1554</v>
      </c>
      <c r="E38" s="1437">
        <v>3006</v>
      </c>
      <c r="F38" s="1438">
        <v>102</v>
      </c>
      <c r="G38" s="1439" t="s">
        <v>1604</v>
      </c>
      <c r="H38" s="1440">
        <v>5153.125657036216</v>
      </c>
      <c r="I38" s="1429"/>
      <c r="J38" s="1441">
        <v>772.9591836734694</v>
      </c>
      <c r="K38" s="1442">
        <v>971.677559912854</v>
      </c>
      <c r="L38" s="1442">
        <v>971.0467706013362</v>
      </c>
      <c r="M38" s="1442">
        <v>874.4394618834081</v>
      </c>
      <c r="N38" s="1442">
        <v>815.0134048257372</v>
      </c>
      <c r="O38" s="1443">
        <v>719.4444444444445</v>
      </c>
      <c r="P38" s="1444">
        <v>747.9892761394102</v>
      </c>
      <c r="Q38" s="1446"/>
    </row>
    <row r="39" spans="2:17" ht="13.5">
      <c r="B39" s="1447">
        <v>34</v>
      </c>
      <c r="C39" s="1435" t="s">
        <v>1605</v>
      </c>
      <c r="D39" s="1436" t="s">
        <v>1554</v>
      </c>
      <c r="E39" s="1437">
        <v>3006</v>
      </c>
      <c r="F39" s="1438">
        <v>921</v>
      </c>
      <c r="G39" s="1439" t="s">
        <v>1606</v>
      </c>
      <c r="H39" s="1440">
        <v>5122.440539826748</v>
      </c>
      <c r="I39" s="1429"/>
      <c r="J39" s="1441">
        <v>872.8070175438597</v>
      </c>
      <c r="K39" s="1442">
        <v>923.0769230769231</v>
      </c>
      <c r="L39" s="1442">
        <v>928.7305122494432</v>
      </c>
      <c r="M39" s="1442">
        <v>647.8260869565217</v>
      </c>
      <c r="N39" s="1442">
        <v>1000</v>
      </c>
      <c r="O39" s="1442">
        <v>750</v>
      </c>
      <c r="P39" s="1445">
        <v>643.2432432432432</v>
      </c>
      <c r="Q39" s="1446"/>
    </row>
    <row r="40" spans="2:17" ht="13.5">
      <c r="B40" s="1447">
        <v>35</v>
      </c>
      <c r="C40" s="1435" t="s">
        <v>1607</v>
      </c>
      <c r="D40" s="1436" t="s">
        <v>1554</v>
      </c>
      <c r="E40" s="1437">
        <v>3022</v>
      </c>
      <c r="F40" s="1438">
        <v>37</v>
      </c>
      <c r="G40" s="1439" t="s">
        <v>1576</v>
      </c>
      <c r="H40" s="1440">
        <v>5115.213833306175</v>
      </c>
      <c r="I40" s="1429"/>
      <c r="J40" s="1441">
        <v>938.7755102040817</v>
      </c>
      <c r="K40" s="1442">
        <v>716.4835164835165</v>
      </c>
      <c r="L40" s="1442">
        <v>763.7969094922737</v>
      </c>
      <c r="M40" s="1442">
        <v>982.5708061002179</v>
      </c>
      <c r="N40" s="1442">
        <v>828.193832599119</v>
      </c>
      <c r="O40" s="1442">
        <v>885.3932584269662</v>
      </c>
      <c r="P40" s="1445">
        <v>599.5575221238938</v>
      </c>
      <c r="Q40" s="1446"/>
    </row>
    <row r="41" spans="2:17" ht="13.5">
      <c r="B41" s="1447">
        <v>36</v>
      </c>
      <c r="C41" s="1435" t="s">
        <v>1608</v>
      </c>
      <c r="D41" s="1436" t="s">
        <v>1554</v>
      </c>
      <c r="E41" s="1437">
        <v>3006</v>
      </c>
      <c r="F41" s="1438">
        <v>921</v>
      </c>
      <c r="G41" s="1439" t="s">
        <v>1606</v>
      </c>
      <c r="H41" s="1440">
        <v>5058.324045169217</v>
      </c>
      <c r="I41" s="1429"/>
      <c r="J41" s="1441">
        <v>1000</v>
      </c>
      <c r="K41" s="1442">
        <v>931.9727891156463</v>
      </c>
      <c r="L41" s="1443">
        <v>518.9309576837417</v>
      </c>
      <c r="M41" s="1442">
        <v>1000</v>
      </c>
      <c r="N41" s="1442">
        <v>735.6828193832599</v>
      </c>
      <c r="O41" s="1442">
        <v>728.9473684210527</v>
      </c>
      <c r="P41" s="1444">
        <v>661.7210682492581</v>
      </c>
      <c r="Q41" s="1446"/>
    </row>
    <row r="42" spans="2:17" ht="13.5">
      <c r="B42" s="1447">
        <v>37</v>
      </c>
      <c r="C42" s="1435" t="s">
        <v>1609</v>
      </c>
      <c r="D42" s="1436" t="s">
        <v>1554</v>
      </c>
      <c r="E42" s="1437">
        <v>3016</v>
      </c>
      <c r="F42" s="1438">
        <v>233</v>
      </c>
      <c r="G42" s="1439" t="s">
        <v>1591</v>
      </c>
      <c r="H42" s="1440">
        <v>5002.149222245989</v>
      </c>
      <c r="I42" s="1429"/>
      <c r="J42" s="1441">
        <v>964.9532710280374</v>
      </c>
      <c r="K42" s="1442">
        <v>938.0530973451328</v>
      </c>
      <c r="L42" s="1442">
        <v>925.5813953488372</v>
      </c>
      <c r="M42" s="1443">
        <v>484.304932735426</v>
      </c>
      <c r="N42" s="1442">
        <v>930.635838150289</v>
      </c>
      <c r="O42" s="1442">
        <v>619.7802197802198</v>
      </c>
      <c r="P42" s="1444">
        <v>623.1454005934718</v>
      </c>
      <c r="Q42" s="1446"/>
    </row>
    <row r="43" spans="2:17" ht="13.5">
      <c r="B43" s="1447">
        <v>38</v>
      </c>
      <c r="C43" s="1435" t="s">
        <v>1610</v>
      </c>
      <c r="D43" s="1436" t="s">
        <v>1554</v>
      </c>
      <c r="E43" s="1437">
        <v>3022</v>
      </c>
      <c r="F43" s="1438">
        <v>37</v>
      </c>
      <c r="G43" s="1439" t="s">
        <v>1576</v>
      </c>
      <c r="H43" s="1440">
        <v>4903.94724655414</v>
      </c>
      <c r="I43" s="1429"/>
      <c r="J43" s="1441">
        <v>969.2982456140351</v>
      </c>
      <c r="K43" s="1442">
        <v>779.510022271715</v>
      </c>
      <c r="L43" s="1442">
        <v>583.710407239819</v>
      </c>
      <c r="M43" s="1442">
        <v>967.032967032967</v>
      </c>
      <c r="N43" s="1443">
        <v>507.5528700906344</v>
      </c>
      <c r="O43" s="1442">
        <v>604.3956043956043</v>
      </c>
      <c r="P43" s="1444">
        <v>1000</v>
      </c>
      <c r="Q43" s="1446"/>
    </row>
    <row r="44" spans="2:17" ht="13.5">
      <c r="B44" s="1447">
        <v>39</v>
      </c>
      <c r="C44" s="1435" t="s">
        <v>1611</v>
      </c>
      <c r="D44" s="1436" t="s">
        <v>1554</v>
      </c>
      <c r="E44" s="1437">
        <v>3017</v>
      </c>
      <c r="F44" s="1438">
        <v>262</v>
      </c>
      <c r="G44" s="1439" t="s">
        <v>1612</v>
      </c>
      <c r="H44" s="1440">
        <v>4894.761361599923</v>
      </c>
      <c r="I44" s="1429"/>
      <c r="J44" s="1448">
        <v>284.11633109619686</v>
      </c>
      <c r="K44" s="1442">
        <v>976.0348583877995</v>
      </c>
      <c r="L44" s="1442">
        <v>906.9767441860464</v>
      </c>
      <c r="M44" s="1442">
        <v>764.7058823529411</v>
      </c>
      <c r="N44" s="1442">
        <v>806.6465256797583</v>
      </c>
      <c r="O44" s="1442">
        <v>500</v>
      </c>
      <c r="P44" s="1444">
        <v>940.3973509933775</v>
      </c>
      <c r="Q44" s="1446"/>
    </row>
    <row r="45" spans="2:17" ht="13.5">
      <c r="B45" s="1447">
        <v>40</v>
      </c>
      <c r="C45" s="1435" t="s">
        <v>1613</v>
      </c>
      <c r="D45" s="1436" t="s">
        <v>1554</v>
      </c>
      <c r="E45" s="1437">
        <v>3022</v>
      </c>
      <c r="F45" s="1438">
        <v>37</v>
      </c>
      <c r="G45" s="1439" t="s">
        <v>1614</v>
      </c>
      <c r="H45" s="1440">
        <v>4841.517212183926</v>
      </c>
      <c r="I45" s="1429"/>
      <c r="J45" s="1441">
        <v>827.1334792122537</v>
      </c>
      <c r="K45" s="1442">
        <v>702.9478458049887</v>
      </c>
      <c r="L45" s="1443">
        <v>393.0232558139535</v>
      </c>
      <c r="M45" s="1442">
        <v>638.580931263858</v>
      </c>
      <c r="N45" s="1442">
        <v>962.8008752735229</v>
      </c>
      <c r="O45" s="1442">
        <v>847.2222222222222</v>
      </c>
      <c r="P45" s="1444">
        <v>862.8318584070796</v>
      </c>
      <c r="Q45" s="1446"/>
    </row>
    <row r="46" spans="2:17" ht="13.5">
      <c r="B46" s="1447">
        <v>41</v>
      </c>
      <c r="C46" s="1435" t="s">
        <v>1615</v>
      </c>
      <c r="D46" s="1436" t="s">
        <v>1554</v>
      </c>
      <c r="E46" s="1437">
        <v>3022</v>
      </c>
      <c r="F46" s="1438">
        <v>894</v>
      </c>
      <c r="G46" s="1439" t="s">
        <v>1616</v>
      </c>
      <c r="H46" s="1440">
        <v>4812.48153942662</v>
      </c>
      <c r="I46" s="1429"/>
      <c r="J46" s="1441">
        <v>989.0350877192983</v>
      </c>
      <c r="K46" s="1442">
        <v>945.054945054945</v>
      </c>
      <c r="L46" s="1443">
        <v>440.72164948453604</v>
      </c>
      <c r="M46" s="1442">
        <v>536.036036036036</v>
      </c>
      <c r="N46" s="1442">
        <v>1000</v>
      </c>
      <c r="O46" s="1442">
        <v>645.6521739130435</v>
      </c>
      <c r="P46" s="1444">
        <v>696.7032967032967</v>
      </c>
      <c r="Q46" s="1446"/>
    </row>
    <row r="47" spans="2:17" ht="13.5">
      <c r="B47" s="1447">
        <v>42</v>
      </c>
      <c r="C47" s="1435" t="s">
        <v>1617</v>
      </c>
      <c r="D47" s="1436" t="s">
        <v>1554</v>
      </c>
      <c r="E47" s="1437">
        <v>3022</v>
      </c>
      <c r="F47" s="1438">
        <v>37</v>
      </c>
      <c r="G47" s="1439" t="s">
        <v>1576</v>
      </c>
      <c r="H47" s="1440">
        <v>4811.706285399047</v>
      </c>
      <c r="I47" s="1429"/>
      <c r="J47" s="1441">
        <v>859.8130841121496</v>
      </c>
      <c r="K47" s="1442">
        <v>979.7297297297297</v>
      </c>
      <c r="L47" s="1443">
        <v>605.1136363636364</v>
      </c>
      <c r="M47" s="1442">
        <v>1000</v>
      </c>
      <c r="N47" s="1442">
        <v>613.2930513595167</v>
      </c>
      <c r="O47" s="1442">
        <v>627.0022883295194</v>
      </c>
      <c r="P47" s="1444">
        <v>731.8681318681319</v>
      </c>
      <c r="Q47" s="1446"/>
    </row>
    <row r="48" spans="2:17" ht="13.5">
      <c r="B48" s="1447">
        <v>43</v>
      </c>
      <c r="C48" s="1435" t="s">
        <v>1618</v>
      </c>
      <c r="D48" s="1436" t="s">
        <v>1554</v>
      </c>
      <c r="E48" s="1437">
        <v>3022</v>
      </c>
      <c r="F48" s="1438">
        <v>873</v>
      </c>
      <c r="G48" s="1439" t="s">
        <v>1619</v>
      </c>
      <c r="H48" s="1440">
        <v>4736.449627577066</v>
      </c>
      <c r="I48" s="1429"/>
      <c r="J48" s="1441">
        <v>965.2173913043478</v>
      </c>
      <c r="K48" s="1442">
        <v>712.3595505617977</v>
      </c>
      <c r="L48" s="1443">
        <v>264.90066225165566</v>
      </c>
      <c r="M48" s="1442">
        <v>651.4161220043572</v>
      </c>
      <c r="N48" s="1442">
        <v>772.3214285714286</v>
      </c>
      <c r="O48" s="1442">
        <v>800</v>
      </c>
      <c r="P48" s="1444">
        <v>835.1351351351351</v>
      </c>
      <c r="Q48" s="1446"/>
    </row>
    <row r="49" spans="2:17" ht="13.5">
      <c r="B49" s="1447">
        <v>44</v>
      </c>
      <c r="C49" s="1435" t="s">
        <v>1620</v>
      </c>
      <c r="D49" s="1436" t="s">
        <v>1554</v>
      </c>
      <c r="E49" s="1437">
        <v>3006</v>
      </c>
      <c r="F49" s="1438">
        <v>102</v>
      </c>
      <c r="G49" s="1439" t="s">
        <v>1577</v>
      </c>
      <c r="H49" s="1440">
        <v>4635.291650018743</v>
      </c>
      <c r="I49" s="1449"/>
      <c r="J49" s="1448">
        <v>479.21225382932164</v>
      </c>
      <c r="K49" s="1442">
        <v>813.4831460674158</v>
      </c>
      <c r="L49" s="1442">
        <v>510.0222717149221</v>
      </c>
      <c r="M49" s="1442">
        <v>973.9130434782609</v>
      </c>
      <c r="N49" s="1442">
        <v>1000</v>
      </c>
      <c r="O49" s="1442">
        <v>760.4395604395604</v>
      </c>
      <c r="P49" s="1444">
        <v>577.433628318584</v>
      </c>
      <c r="Q49" s="1446"/>
    </row>
    <row r="50" spans="2:17" ht="13.5">
      <c r="B50" s="1447">
        <v>45</v>
      </c>
      <c r="C50" s="1435" t="s">
        <v>1621</v>
      </c>
      <c r="D50" s="1436" t="s">
        <v>1554</v>
      </c>
      <c r="E50" s="1437">
        <v>3022</v>
      </c>
      <c r="F50" s="1438">
        <v>196</v>
      </c>
      <c r="G50" s="1439" t="s">
        <v>1594</v>
      </c>
      <c r="H50" s="1440">
        <v>4570.672193185135</v>
      </c>
      <c r="I50" s="1449"/>
      <c r="J50" s="1441">
        <v>969.2982456140351</v>
      </c>
      <c r="K50" s="1442">
        <v>755.9912854030501</v>
      </c>
      <c r="L50" s="1443">
        <v>359.47712418300654</v>
      </c>
      <c r="M50" s="1442">
        <v>796.0088691796009</v>
      </c>
      <c r="N50" s="1442">
        <v>779.0178571428571</v>
      </c>
      <c r="O50" s="1442">
        <v>799.1169977924944</v>
      </c>
      <c r="P50" s="1444">
        <v>471.23893805309734</v>
      </c>
      <c r="Q50" s="1446"/>
    </row>
    <row r="51" spans="2:17" ht="13.5">
      <c r="B51" s="1447">
        <v>46</v>
      </c>
      <c r="C51" s="1435" t="s">
        <v>1622</v>
      </c>
      <c r="D51" s="1436" t="s">
        <v>1554</v>
      </c>
      <c r="E51" s="1437">
        <v>3016</v>
      </c>
      <c r="F51" s="1438">
        <v>173</v>
      </c>
      <c r="G51" s="1439" t="s">
        <v>1571</v>
      </c>
      <c r="H51" s="1440">
        <v>4500.036382687453</v>
      </c>
      <c r="I51" s="1449"/>
      <c r="J51" s="1441">
        <v>563.7583892617449</v>
      </c>
      <c r="K51" s="1442">
        <v>875.2834467120182</v>
      </c>
      <c r="L51" s="1442">
        <v>800.9049773755656</v>
      </c>
      <c r="M51" s="1442">
        <v>653.1531531531532</v>
      </c>
      <c r="N51" s="1442">
        <v>606.9364161849711</v>
      </c>
      <c r="O51" s="1442">
        <v>1000</v>
      </c>
      <c r="P51" s="1445">
        <v>529.7297297297298</v>
      </c>
      <c r="Q51" s="1446"/>
    </row>
    <row r="52" spans="2:17" ht="13.5">
      <c r="B52" s="1447">
        <v>47</v>
      </c>
      <c r="C52" s="1435" t="s">
        <v>1623</v>
      </c>
      <c r="D52" s="1436" t="s">
        <v>1554</v>
      </c>
      <c r="E52" s="1437">
        <v>3006</v>
      </c>
      <c r="F52" s="1438">
        <v>102</v>
      </c>
      <c r="G52" s="1439" t="s">
        <v>1577</v>
      </c>
      <c r="H52" s="1440">
        <v>4401.094427356355</v>
      </c>
      <c r="I52" s="1449"/>
      <c r="J52" s="1441">
        <v>642.0581655480985</v>
      </c>
      <c r="K52" s="1442">
        <v>966.8141592920354</v>
      </c>
      <c r="L52" s="1442">
        <v>714.5969498910675</v>
      </c>
      <c r="M52" s="1442">
        <v>731.8681318681319</v>
      </c>
      <c r="N52" s="1443">
        <v>468.4095860566449</v>
      </c>
      <c r="O52" s="1442">
        <v>813.8888888888889</v>
      </c>
      <c r="P52" s="1444">
        <v>531.8681318681319</v>
      </c>
      <c r="Q52" s="1446"/>
    </row>
    <row r="53" spans="2:17" ht="13.5">
      <c r="B53" s="1447">
        <v>48</v>
      </c>
      <c r="C53" s="1435" t="s">
        <v>1624</v>
      </c>
      <c r="D53" s="1436" t="s">
        <v>1563</v>
      </c>
      <c r="E53" s="1437">
        <v>3014</v>
      </c>
      <c r="F53" s="1438">
        <v>837</v>
      </c>
      <c r="G53" s="1439" t="s">
        <v>1625</v>
      </c>
      <c r="H53" s="1440">
        <v>4321.442762283875</v>
      </c>
      <c r="I53" s="1429"/>
      <c r="J53" s="1441">
        <v>891.156462585034</v>
      </c>
      <c r="K53" s="1442">
        <v>555.7986870897156</v>
      </c>
      <c r="L53" s="1442">
        <v>494.48123620309053</v>
      </c>
      <c r="M53" s="1443">
        <v>451.685393258427</v>
      </c>
      <c r="N53" s="1442">
        <v>745.0980392156863</v>
      </c>
      <c r="O53" s="1442">
        <v>727.0742358078602</v>
      </c>
      <c r="P53" s="1444">
        <v>907.8341013824885</v>
      </c>
      <c r="Q53" s="1446"/>
    </row>
    <row r="54" spans="2:17" ht="13.5">
      <c r="B54" s="1447">
        <v>49</v>
      </c>
      <c r="C54" s="1435" t="s">
        <v>1626</v>
      </c>
      <c r="D54" s="1436" t="s">
        <v>1554</v>
      </c>
      <c r="E54" s="1437">
        <v>3006</v>
      </c>
      <c r="F54" s="1438">
        <v>102</v>
      </c>
      <c r="G54" s="1439" t="s">
        <v>1577</v>
      </c>
      <c r="H54" s="1440">
        <v>4301.537367922829</v>
      </c>
      <c r="I54" s="1449"/>
      <c r="J54" s="1441">
        <v>631.8082788671024</v>
      </c>
      <c r="K54" s="1442">
        <v>973.0337078651685</v>
      </c>
      <c r="L54" s="1442">
        <v>781.6593886462882</v>
      </c>
      <c r="M54" s="1442">
        <v>858.3877995642702</v>
      </c>
      <c r="N54" s="1442">
        <v>570.9969788519637</v>
      </c>
      <c r="O54" s="1442">
        <v>485.6512141280353</v>
      </c>
      <c r="P54" s="1445">
        <v>424.33234421364983</v>
      </c>
      <c r="Q54" s="1446"/>
    </row>
    <row r="55" spans="2:17" ht="13.5">
      <c r="B55" s="1447">
        <v>50</v>
      </c>
      <c r="C55" s="1435" t="s">
        <v>1627</v>
      </c>
      <c r="D55" s="1436" t="s">
        <v>1554</v>
      </c>
      <c r="E55" s="1437">
        <v>3006</v>
      </c>
      <c r="F55" s="1438">
        <v>921</v>
      </c>
      <c r="G55" s="1439" t="s">
        <v>1606</v>
      </c>
      <c r="H55" s="1440">
        <v>4277.203809747503</v>
      </c>
      <c r="I55" s="1449"/>
      <c r="J55" s="1448">
        <v>449.66442953020135</v>
      </c>
      <c r="K55" s="1442">
        <v>612.4721603563474</v>
      </c>
      <c r="L55" s="1442">
        <v>781.6593886462882</v>
      </c>
      <c r="M55" s="1442">
        <v>905.829596412556</v>
      </c>
      <c r="N55" s="1442">
        <v>868.7089715536105</v>
      </c>
      <c r="O55" s="1442">
        <v>537.7574370709383</v>
      </c>
      <c r="P55" s="1444">
        <v>570.7762557077626</v>
      </c>
      <c r="Q55" s="1446"/>
    </row>
    <row r="56" spans="2:17" ht="13.5">
      <c r="B56" s="1447">
        <v>51</v>
      </c>
      <c r="C56" s="1435" t="s">
        <v>1628</v>
      </c>
      <c r="D56" s="1436" t="s">
        <v>1554</v>
      </c>
      <c r="E56" s="1437">
        <v>3014</v>
      </c>
      <c r="F56" s="1438">
        <v>837</v>
      </c>
      <c r="G56" s="1439" t="s">
        <v>1625</v>
      </c>
      <c r="H56" s="1440">
        <v>4240.178044990477</v>
      </c>
      <c r="I56" s="1449"/>
      <c r="J56" s="1448">
        <v>540.4814004376368</v>
      </c>
      <c r="K56" s="1442">
        <v>550.1113585746102</v>
      </c>
      <c r="L56" s="1442">
        <v>863.6363636363636</v>
      </c>
      <c r="M56" s="1442">
        <v>721.7391304347826</v>
      </c>
      <c r="N56" s="1442">
        <v>574.8898678414097</v>
      </c>
      <c r="O56" s="1442">
        <v>593.8189845474614</v>
      </c>
      <c r="P56" s="1444">
        <v>935.9823399558499</v>
      </c>
      <c r="Q56" s="1446"/>
    </row>
    <row r="57" spans="2:17" ht="13.5">
      <c r="B57" s="1447">
        <v>52</v>
      </c>
      <c r="C57" s="1435" t="s">
        <v>687</v>
      </c>
      <c r="D57" s="1436" t="s">
        <v>1554</v>
      </c>
      <c r="E57" s="1437">
        <v>3019</v>
      </c>
      <c r="F57" s="1438">
        <v>118</v>
      </c>
      <c r="G57" s="1439" t="s">
        <v>1629</v>
      </c>
      <c r="H57" s="1440">
        <v>4225.767244329487</v>
      </c>
      <c r="I57" s="1449"/>
      <c r="J57" s="1441">
        <v>663.0434782608695</v>
      </c>
      <c r="K57" s="1442">
        <v>540.6593406593406</v>
      </c>
      <c r="L57" s="1443">
        <v>469.93318485523383</v>
      </c>
      <c r="M57" s="1442">
        <v>645.7399103139013</v>
      </c>
      <c r="N57" s="1442">
        <v>871.3136729222521</v>
      </c>
      <c r="O57" s="1442">
        <v>735.0993377483444</v>
      </c>
      <c r="P57" s="1444">
        <v>769.9115044247787</v>
      </c>
      <c r="Q57" s="1446"/>
    </row>
    <row r="58" spans="2:17" ht="13.5">
      <c r="B58" s="1447">
        <v>53</v>
      </c>
      <c r="C58" s="1435" t="s">
        <v>1630</v>
      </c>
      <c r="D58" s="1436" t="s">
        <v>1554</v>
      </c>
      <c r="E58" s="1437">
        <v>3019</v>
      </c>
      <c r="F58" s="1438">
        <v>118</v>
      </c>
      <c r="G58" s="1439" t="s">
        <v>1565</v>
      </c>
      <c r="H58" s="1440">
        <v>4213.701809972718</v>
      </c>
      <c r="I58" s="1449"/>
      <c r="J58" s="1441">
        <v>699.561403508772</v>
      </c>
      <c r="K58" s="1442">
        <v>548.5564304461942</v>
      </c>
      <c r="L58" s="1442">
        <v>463.9175257731959</v>
      </c>
      <c r="M58" s="1442">
        <v>923.7472766884531</v>
      </c>
      <c r="N58" s="1442">
        <v>867.1023965141612</v>
      </c>
      <c r="O58" s="1442">
        <v>710.8167770419426</v>
      </c>
      <c r="P58" s="1445">
        <v>157.53424657534245</v>
      </c>
      <c r="Q58" s="1446"/>
    </row>
    <row r="59" spans="2:17" ht="13.5">
      <c r="B59" s="1447">
        <v>54</v>
      </c>
      <c r="C59" s="1435" t="s">
        <v>1631</v>
      </c>
      <c r="D59" s="1436" t="s">
        <v>1563</v>
      </c>
      <c r="E59" s="1437">
        <v>3006</v>
      </c>
      <c r="F59" s="1438">
        <v>102</v>
      </c>
      <c r="G59" s="1439" t="s">
        <v>1577</v>
      </c>
      <c r="H59" s="1440">
        <v>4164.435039496757</v>
      </c>
      <c r="I59" s="1429"/>
      <c r="J59" s="1441">
        <v>734.6938775510205</v>
      </c>
      <c r="K59" s="1442">
        <v>617.0678336980307</v>
      </c>
      <c r="L59" s="1442">
        <v>852.0971302428256</v>
      </c>
      <c r="M59" s="1443">
        <v>444.9438202247191</v>
      </c>
      <c r="N59" s="1442">
        <v>613.4453781512606</v>
      </c>
      <c r="O59" s="1442">
        <v>628.82096069869</v>
      </c>
      <c r="P59" s="1444">
        <v>718.3098591549297</v>
      </c>
      <c r="Q59" s="1446"/>
    </row>
    <row r="60" spans="2:17" ht="13.5">
      <c r="B60" s="1447">
        <v>55</v>
      </c>
      <c r="C60" s="1435" t="s">
        <v>1632</v>
      </c>
      <c r="D60" s="1436" t="s">
        <v>1554</v>
      </c>
      <c r="E60" s="1437">
        <v>3016</v>
      </c>
      <c r="F60" s="1438">
        <v>173</v>
      </c>
      <c r="G60" s="1439" t="s">
        <v>1633</v>
      </c>
      <c r="H60" s="1440">
        <v>4121.892433979569</v>
      </c>
      <c r="I60" s="1449"/>
      <c r="J60" s="1441">
        <v>865.934065934066</v>
      </c>
      <c r="K60" s="1442">
        <v>393.4065934065934</v>
      </c>
      <c r="L60" s="1443">
        <v>290.69767441860466</v>
      </c>
      <c r="M60" s="1442">
        <v>969.5652173913043</v>
      </c>
      <c r="N60" s="1442">
        <v>747.7678571428571</v>
      </c>
      <c r="O60" s="1442">
        <v>581.2917594654789</v>
      </c>
      <c r="P60" s="1444">
        <v>563.9269406392694</v>
      </c>
      <c r="Q60" s="1446"/>
    </row>
    <row r="61" spans="2:17" ht="13.5">
      <c r="B61" s="1447">
        <v>56</v>
      </c>
      <c r="C61" s="1435" t="s">
        <v>1634</v>
      </c>
      <c r="D61" s="1436" t="s">
        <v>1563</v>
      </c>
      <c r="E61" s="1437">
        <v>3006</v>
      </c>
      <c r="F61" s="1438">
        <v>102</v>
      </c>
      <c r="G61" s="1439" t="s">
        <v>1577</v>
      </c>
      <c r="H61" s="1440">
        <v>3947.714208422761</v>
      </c>
      <c r="I61" s="1429"/>
      <c r="J61" s="1441">
        <v>764.172335600907</v>
      </c>
      <c r="K61" s="1442">
        <v>671.7724288840262</v>
      </c>
      <c r="L61" s="1442">
        <v>596.0264900662252</v>
      </c>
      <c r="M61" s="1442">
        <v>635.9550561797753</v>
      </c>
      <c r="N61" s="1443">
        <v>336.1344537815126</v>
      </c>
      <c r="O61" s="1442">
        <v>565.5021834061135</v>
      </c>
      <c r="P61" s="1444">
        <v>714.2857142857143</v>
      </c>
      <c r="Q61" s="1446"/>
    </row>
    <row r="62" spans="2:17" ht="13.5">
      <c r="B62" s="1447">
        <v>57</v>
      </c>
      <c r="C62" s="1450" t="s">
        <v>1635</v>
      </c>
      <c r="D62" s="1451" t="s">
        <v>1554</v>
      </c>
      <c r="E62" s="1437">
        <v>3014</v>
      </c>
      <c r="F62" s="1438">
        <v>837</v>
      </c>
      <c r="G62" s="1439" t="s">
        <v>1625</v>
      </c>
      <c r="H62" s="1440">
        <v>3900.895726040102</v>
      </c>
      <c r="I62" s="1449"/>
      <c r="J62" s="1441">
        <v>760.2040816326531</v>
      </c>
      <c r="K62" s="1442">
        <v>462.5850340136055</v>
      </c>
      <c r="L62" s="1442">
        <v>572.9847494553377</v>
      </c>
      <c r="M62" s="1442">
        <v>671.0239651416122</v>
      </c>
      <c r="N62" s="1442">
        <v>655.5891238670695</v>
      </c>
      <c r="O62" s="1443">
        <v>218.2628062360802</v>
      </c>
      <c r="P62" s="1444">
        <v>778.5087719298245</v>
      </c>
      <c r="Q62" s="1446"/>
    </row>
    <row r="63" spans="2:17" ht="13.5">
      <c r="B63" s="1447">
        <v>58</v>
      </c>
      <c r="C63" s="1450" t="s">
        <v>1636</v>
      </c>
      <c r="D63" s="1451" t="s">
        <v>1554</v>
      </c>
      <c r="E63" s="1437">
        <v>3019</v>
      </c>
      <c r="F63" s="1438">
        <v>118</v>
      </c>
      <c r="G63" s="1439" t="s">
        <v>1565</v>
      </c>
      <c r="H63" s="1440">
        <v>3801.0868509850593</v>
      </c>
      <c r="I63" s="1449"/>
      <c r="J63" s="1448">
        <v>229.59183673469389</v>
      </c>
      <c r="K63" s="1442">
        <v>554.0540540540541</v>
      </c>
      <c r="L63" s="1442">
        <v>563.3484162895927</v>
      </c>
      <c r="M63" s="1442">
        <v>984.7826086956521</v>
      </c>
      <c r="N63" s="1442">
        <v>540.4814004376368</v>
      </c>
      <c r="O63" s="1442">
        <v>603.52422907489</v>
      </c>
      <c r="P63" s="1444">
        <v>554.8961424332343</v>
      </c>
      <c r="Q63" s="1446"/>
    </row>
    <row r="64" spans="2:17" ht="13.5">
      <c r="B64" s="1447">
        <v>59</v>
      </c>
      <c r="C64" s="1450" t="s">
        <v>1637</v>
      </c>
      <c r="D64" s="1451" t="s">
        <v>1554</v>
      </c>
      <c r="E64" s="1437">
        <v>3017</v>
      </c>
      <c r="F64" s="1438">
        <v>262</v>
      </c>
      <c r="G64" s="1439" t="s">
        <v>1638</v>
      </c>
      <c r="H64" s="1440">
        <v>3681.877409671816</v>
      </c>
      <c r="I64" s="1449"/>
      <c r="J64" s="1441">
        <v>666.6666666666666</v>
      </c>
      <c r="K64" s="1442">
        <v>546.0674157303371</v>
      </c>
      <c r="L64" s="1442">
        <v>748.868778280543</v>
      </c>
      <c r="M64" s="1443">
        <v>457.39910313901345</v>
      </c>
      <c r="N64" s="1442">
        <v>502.2026431718062</v>
      </c>
      <c r="O64" s="1442">
        <v>703.7861915367483</v>
      </c>
      <c r="P64" s="1444">
        <v>514.2857142857142</v>
      </c>
      <c r="Q64" s="1446"/>
    </row>
    <row r="65" spans="2:17" ht="13.5">
      <c r="B65" s="1447">
        <v>60</v>
      </c>
      <c r="C65" s="1450" t="s">
        <v>1639</v>
      </c>
      <c r="D65" s="1451" t="s">
        <v>1563</v>
      </c>
      <c r="E65" s="1437">
        <v>3006</v>
      </c>
      <c r="F65" s="1438">
        <v>175</v>
      </c>
      <c r="G65" s="1439" t="s">
        <v>1579</v>
      </c>
      <c r="H65" s="1440">
        <v>3664.2024317272258</v>
      </c>
      <c r="I65" s="1429"/>
      <c r="J65" s="1441">
        <v>646.2585034013606</v>
      </c>
      <c r="K65" s="1442">
        <v>682.7133479212254</v>
      </c>
      <c r="L65" s="1442">
        <v>428.25607064017663</v>
      </c>
      <c r="M65" s="1443">
        <v>229.2134831460674</v>
      </c>
      <c r="N65" s="1442">
        <v>296.9187675070028</v>
      </c>
      <c r="O65" s="1442">
        <v>759.8253275109171</v>
      </c>
      <c r="P65" s="1444">
        <v>850.2304147465438</v>
      </c>
      <c r="Q65" s="1446"/>
    </row>
    <row r="66" spans="2:17" ht="13.5">
      <c r="B66" s="1447">
        <v>61</v>
      </c>
      <c r="C66" s="1450" t="s">
        <v>1640</v>
      </c>
      <c r="D66" s="1451" t="s">
        <v>1554</v>
      </c>
      <c r="E66" s="1437">
        <v>3022</v>
      </c>
      <c r="F66" s="1438">
        <v>196</v>
      </c>
      <c r="G66" s="1439" t="s">
        <v>1594</v>
      </c>
      <c r="H66" s="1440">
        <v>3377.817231174865</v>
      </c>
      <c r="I66" s="1449"/>
      <c r="J66" s="1448">
        <v>439.82494529540486</v>
      </c>
      <c r="K66" s="1442">
        <v>495.57522123893807</v>
      </c>
      <c r="L66" s="1442">
        <v>500</v>
      </c>
      <c r="M66" s="1442">
        <v>607.8431372549019</v>
      </c>
      <c r="N66" s="1442">
        <v>474.53083109919567</v>
      </c>
      <c r="O66" s="1442">
        <v>699.3318485523386</v>
      </c>
      <c r="P66" s="1444">
        <v>600.5361930294906</v>
      </c>
      <c r="Q66" s="1446"/>
    </row>
    <row r="67" spans="2:17" ht="13.5">
      <c r="B67" s="1447">
        <v>62</v>
      </c>
      <c r="C67" s="1450" t="s">
        <v>1641</v>
      </c>
      <c r="D67" s="1451" t="s">
        <v>1554</v>
      </c>
      <c r="E67" s="1437">
        <v>3006</v>
      </c>
      <c r="F67" s="1438">
        <v>102</v>
      </c>
      <c r="G67" s="1439" t="s">
        <v>1604</v>
      </c>
      <c r="H67" s="1440">
        <v>3283.7280865226708</v>
      </c>
      <c r="I67" s="1449"/>
      <c r="J67" s="1441">
        <v>446.6230936819172</v>
      </c>
      <c r="K67" s="1442">
        <v>563.4743875278397</v>
      </c>
      <c r="L67" s="1443">
        <v>302.8953229398664</v>
      </c>
      <c r="M67" s="1442">
        <v>941.1764705882352</v>
      </c>
      <c r="N67" s="1442">
        <v>442.1965317919075</v>
      </c>
      <c r="O67" s="1442">
        <v>465.47884187082406</v>
      </c>
      <c r="P67" s="1444">
        <v>424.7787610619469</v>
      </c>
      <c r="Q67" s="1446"/>
    </row>
    <row r="68" spans="2:17" ht="13.5">
      <c r="B68" s="1447">
        <v>63</v>
      </c>
      <c r="C68" s="1450" t="s">
        <v>1642</v>
      </c>
      <c r="D68" s="1451" t="s">
        <v>1554</v>
      </c>
      <c r="E68" s="1437">
        <v>3006</v>
      </c>
      <c r="F68" s="1438">
        <v>175</v>
      </c>
      <c r="G68" s="1439" t="s">
        <v>1579</v>
      </c>
      <c r="H68" s="1440">
        <v>3271.0634892807902</v>
      </c>
      <c r="I68" s="1449"/>
      <c r="J68" s="1441">
        <v>538.2653061224489</v>
      </c>
      <c r="K68" s="1442">
        <v>516.7037861915368</v>
      </c>
      <c r="L68" s="1442">
        <v>920.9302325581396</v>
      </c>
      <c r="M68" s="1443">
        <v>159.11</v>
      </c>
      <c r="N68" s="1442">
        <v>330.4157549234136</v>
      </c>
      <c r="O68" s="1442">
        <v>439.4736842105263</v>
      </c>
      <c r="P68" s="1444">
        <v>525.2747252747253</v>
      </c>
      <c r="Q68" s="1446"/>
    </row>
    <row r="69" spans="2:17" ht="13.5">
      <c r="B69" s="1447">
        <v>64</v>
      </c>
      <c r="C69" s="1435" t="s">
        <v>1643</v>
      </c>
      <c r="D69" s="1436" t="s">
        <v>1554</v>
      </c>
      <c r="E69" s="1437">
        <v>3006</v>
      </c>
      <c r="F69" s="1438">
        <v>175</v>
      </c>
      <c r="G69" s="1439" t="s">
        <v>1579</v>
      </c>
      <c r="H69" s="1440">
        <v>2251.2035212326587</v>
      </c>
      <c r="I69" s="1449"/>
      <c r="J69" s="1441">
        <v>727.0408163265306</v>
      </c>
      <c r="K69" s="1443">
        <v>494.50549450549454</v>
      </c>
      <c r="L69" s="1442">
        <v>943.2314410480349</v>
      </c>
      <c r="M69" s="1442">
        <v>580.9312638580931</v>
      </c>
      <c r="N69" s="1452" t="s">
        <v>1554</v>
      </c>
      <c r="O69" s="1452" t="s">
        <v>1554</v>
      </c>
      <c r="P69" s="1453" t="s">
        <v>1554</v>
      </c>
      <c r="Q69" s="1446"/>
    </row>
    <row r="70" spans="2:16" ht="15" thickBot="1">
      <c r="B70" s="1454" t="s">
        <v>1644</v>
      </c>
      <c r="C70" s="1455" t="s">
        <v>1645</v>
      </c>
      <c r="D70" s="1456" t="s">
        <v>1554</v>
      </c>
      <c r="E70" s="1457">
        <v>3019</v>
      </c>
      <c r="F70" s="1458">
        <v>8</v>
      </c>
      <c r="G70" s="1459" t="s">
        <v>1646</v>
      </c>
      <c r="H70" s="1460"/>
      <c r="I70" s="1449"/>
      <c r="J70" s="1461" t="s">
        <v>1554</v>
      </c>
      <c r="K70" s="1462" t="s">
        <v>1554</v>
      </c>
      <c r="L70" s="1462" t="s">
        <v>1554</v>
      </c>
      <c r="M70" s="1462" t="s">
        <v>1554</v>
      </c>
      <c r="N70" s="1462" t="s">
        <v>1554</v>
      </c>
      <c r="O70" s="1462" t="s">
        <v>1554</v>
      </c>
      <c r="P70" s="1463" t="s">
        <v>1554</v>
      </c>
    </row>
    <row r="71" spans="2:16" ht="34.5" customHeight="1">
      <c r="B71" s="1464"/>
      <c r="C71" s="1465"/>
      <c r="D71" s="1466"/>
      <c r="E71" s="1467"/>
      <c r="F71" s="1466"/>
      <c r="G71" s="1468"/>
      <c r="H71" s="1469"/>
      <c r="I71" s="1449"/>
      <c r="J71" s="1469"/>
      <c r="K71" s="1469"/>
      <c r="L71" s="1469"/>
      <c r="M71" s="1469"/>
      <c r="N71" s="1469"/>
      <c r="O71" s="1469"/>
      <c r="P71" s="1469"/>
    </row>
    <row r="72" spans="2:16" ht="18" thickBot="1">
      <c r="B72" s="1405" t="s">
        <v>1647</v>
      </c>
      <c r="C72" s="1470"/>
      <c r="D72" s="1471"/>
      <c r="E72" s="1471"/>
      <c r="F72" s="1472"/>
      <c r="G72" s="1473"/>
      <c r="H72" s="1470"/>
      <c r="I72" s="1474"/>
      <c r="J72" s="1474"/>
      <c r="K72" s="1411"/>
      <c r="L72" s="1411"/>
      <c r="M72" s="1411"/>
      <c r="N72" s="1411"/>
      <c r="O72" s="1411"/>
      <c r="P72" s="1411"/>
    </row>
    <row r="73" spans="2:16" ht="24.75" customHeight="1" thickBot="1">
      <c r="B73" s="1412" t="s">
        <v>335</v>
      </c>
      <c r="C73" s="1413" t="s">
        <v>336</v>
      </c>
      <c r="D73" s="1414" t="s">
        <v>542</v>
      </c>
      <c r="E73" s="1415" t="s">
        <v>455</v>
      </c>
      <c r="F73" s="1416" t="s">
        <v>338</v>
      </c>
      <c r="G73" s="1417" t="s">
        <v>339</v>
      </c>
      <c r="H73" s="1418" t="s">
        <v>543</v>
      </c>
      <c r="I73" s="1411"/>
      <c r="J73" s="1419" t="s">
        <v>341</v>
      </c>
      <c r="K73" s="1420" t="s">
        <v>723</v>
      </c>
      <c r="L73" s="1420" t="s">
        <v>344</v>
      </c>
      <c r="M73" s="1420" t="s">
        <v>547</v>
      </c>
      <c r="N73" s="1420" t="s">
        <v>548</v>
      </c>
      <c r="O73" s="1420" t="s">
        <v>549</v>
      </c>
      <c r="P73" s="1421" t="s">
        <v>550</v>
      </c>
    </row>
    <row r="74" spans="2:17" ht="13.5">
      <c r="B74" s="1422">
        <v>1</v>
      </c>
      <c r="C74" s="1475" t="s">
        <v>1562</v>
      </c>
      <c r="D74" s="1476" t="s">
        <v>1563</v>
      </c>
      <c r="E74" s="1425">
        <v>3017</v>
      </c>
      <c r="F74" s="1426">
        <v>114</v>
      </c>
      <c r="G74" s="1427" t="s">
        <v>1559</v>
      </c>
      <c r="H74" s="1428">
        <v>5969.001921109634</v>
      </c>
      <c r="I74" s="1429"/>
      <c r="J74" s="1430">
        <v>988.6621315192745</v>
      </c>
      <c r="K74" s="1431">
        <v>995.6236323851203</v>
      </c>
      <c r="L74" s="1432">
        <v>863.1346578366446</v>
      </c>
      <c r="M74" s="1431">
        <v>1000</v>
      </c>
      <c r="N74" s="1431">
        <v>1000</v>
      </c>
      <c r="O74" s="1431">
        <v>984.7161572052402</v>
      </c>
      <c r="P74" s="1433">
        <v>1000</v>
      </c>
      <c r="Q74" s="1446"/>
    </row>
    <row r="75" spans="2:17" ht="13.5">
      <c r="B75" s="1434">
        <v>2</v>
      </c>
      <c r="C75" s="1450" t="s">
        <v>1586</v>
      </c>
      <c r="D75" s="1451" t="s">
        <v>1563</v>
      </c>
      <c r="E75" s="1437">
        <v>3022</v>
      </c>
      <c r="F75" s="1438">
        <v>154</v>
      </c>
      <c r="G75" s="1439" t="s">
        <v>1557</v>
      </c>
      <c r="H75" s="1440">
        <v>5518.380076658708</v>
      </c>
      <c r="I75" s="1429"/>
      <c r="J75" s="1441">
        <v>1000</v>
      </c>
      <c r="K75" s="1442">
        <v>967.1772428884027</v>
      </c>
      <c r="L75" s="1442">
        <v>929.3598233995584</v>
      </c>
      <c r="M75" s="1442">
        <v>957.3033707865169</v>
      </c>
      <c r="N75" s="1443">
        <v>708.6834733893558</v>
      </c>
      <c r="O75" s="1442">
        <v>731.4410480349345</v>
      </c>
      <c r="P75" s="1444">
        <v>933.0985915492957</v>
      </c>
      <c r="Q75" s="1446"/>
    </row>
    <row r="76" spans="2:17" ht="13.5">
      <c r="B76" s="1434">
        <v>3</v>
      </c>
      <c r="C76" s="1450" t="s">
        <v>1592</v>
      </c>
      <c r="D76" s="1451" t="s">
        <v>1563</v>
      </c>
      <c r="E76" s="1437">
        <v>3006</v>
      </c>
      <c r="F76" s="1438">
        <v>102</v>
      </c>
      <c r="G76" s="1439" t="s">
        <v>1577</v>
      </c>
      <c r="H76" s="1440">
        <v>5361.212560141428</v>
      </c>
      <c r="I76" s="1429"/>
      <c r="J76" s="1441">
        <v>723.3560090702947</v>
      </c>
      <c r="K76" s="1442">
        <v>1000</v>
      </c>
      <c r="L76" s="1442">
        <v>1000</v>
      </c>
      <c r="M76" s="1443">
        <v>294.3820224719101</v>
      </c>
      <c r="N76" s="1442">
        <v>655.4621848739496</v>
      </c>
      <c r="O76" s="1442">
        <v>1000</v>
      </c>
      <c r="P76" s="1444">
        <v>982.3943661971831</v>
      </c>
      <c r="Q76" s="1446"/>
    </row>
    <row r="77" spans="2:17" ht="13.5">
      <c r="B77" s="1447">
        <v>4</v>
      </c>
      <c r="C77" s="1450" t="s">
        <v>1624</v>
      </c>
      <c r="D77" s="1451" t="s">
        <v>1563</v>
      </c>
      <c r="E77" s="1437">
        <v>3014</v>
      </c>
      <c r="F77" s="1438">
        <v>837</v>
      </c>
      <c r="G77" s="1439" t="s">
        <v>1625</v>
      </c>
      <c r="H77" s="1440">
        <v>4321.442762283875</v>
      </c>
      <c r="I77" s="1429"/>
      <c r="J77" s="1441">
        <v>891.156462585034</v>
      </c>
      <c r="K77" s="1442">
        <v>555.7986870897156</v>
      </c>
      <c r="L77" s="1442">
        <v>494.48123620309053</v>
      </c>
      <c r="M77" s="1443">
        <v>451.685393258427</v>
      </c>
      <c r="N77" s="1442">
        <v>745.0980392156863</v>
      </c>
      <c r="O77" s="1442">
        <v>727.0742358078602</v>
      </c>
      <c r="P77" s="1444">
        <v>907.8341013824885</v>
      </c>
      <c r="Q77" s="1446"/>
    </row>
    <row r="78" spans="2:17" ht="13.5">
      <c r="B78" s="1447">
        <v>5</v>
      </c>
      <c r="C78" s="1450" t="s">
        <v>1631</v>
      </c>
      <c r="D78" s="1451" t="s">
        <v>1563</v>
      </c>
      <c r="E78" s="1437">
        <v>3006</v>
      </c>
      <c r="F78" s="1438">
        <v>102</v>
      </c>
      <c r="G78" s="1439" t="s">
        <v>1577</v>
      </c>
      <c r="H78" s="1440">
        <v>4164.435039496757</v>
      </c>
      <c r="I78" s="1429"/>
      <c r="J78" s="1441">
        <v>734.6938775510205</v>
      </c>
      <c r="K78" s="1442">
        <v>617.0678336980307</v>
      </c>
      <c r="L78" s="1442">
        <v>852.0971302428256</v>
      </c>
      <c r="M78" s="1443">
        <v>444.9438202247191</v>
      </c>
      <c r="N78" s="1442">
        <v>613.4453781512606</v>
      </c>
      <c r="O78" s="1442">
        <v>628.82096069869</v>
      </c>
      <c r="P78" s="1444">
        <v>718.3098591549297</v>
      </c>
      <c r="Q78" s="1446"/>
    </row>
    <row r="79" spans="2:17" ht="13.5">
      <c r="B79" s="1447">
        <v>6</v>
      </c>
      <c r="C79" s="1450" t="s">
        <v>1634</v>
      </c>
      <c r="D79" s="1451" t="s">
        <v>1563</v>
      </c>
      <c r="E79" s="1437">
        <v>3006</v>
      </c>
      <c r="F79" s="1438">
        <v>102</v>
      </c>
      <c r="G79" s="1439" t="s">
        <v>1577</v>
      </c>
      <c r="H79" s="1440">
        <v>3947.714208422761</v>
      </c>
      <c r="I79" s="1429"/>
      <c r="J79" s="1441">
        <v>764.172335600907</v>
      </c>
      <c r="K79" s="1442">
        <v>671.7724288840262</v>
      </c>
      <c r="L79" s="1442">
        <v>596.0264900662252</v>
      </c>
      <c r="M79" s="1442">
        <v>635.9550561797753</v>
      </c>
      <c r="N79" s="1443">
        <v>336.1344537815126</v>
      </c>
      <c r="O79" s="1442">
        <v>565.5021834061135</v>
      </c>
      <c r="P79" s="1444">
        <v>714.2857142857143</v>
      </c>
      <c r="Q79" s="1446"/>
    </row>
    <row r="80" spans="2:17" ht="15" thickBot="1">
      <c r="B80" s="1477">
        <v>7</v>
      </c>
      <c r="C80" s="1478" t="s">
        <v>1639</v>
      </c>
      <c r="D80" s="1479" t="s">
        <v>1563</v>
      </c>
      <c r="E80" s="1457">
        <v>3006</v>
      </c>
      <c r="F80" s="1458">
        <v>175</v>
      </c>
      <c r="G80" s="1459" t="s">
        <v>1579</v>
      </c>
      <c r="H80" s="1480">
        <v>3664.2024317272258</v>
      </c>
      <c r="I80" s="1429"/>
      <c r="J80" s="1481">
        <v>646.2585034013606</v>
      </c>
      <c r="K80" s="1482">
        <v>682.7133479212254</v>
      </c>
      <c r="L80" s="1482">
        <v>428.25607064017663</v>
      </c>
      <c r="M80" s="1483">
        <v>229.2134831460674</v>
      </c>
      <c r="N80" s="1482">
        <v>296.9187675070028</v>
      </c>
      <c r="O80" s="1482">
        <v>759.8253275109171</v>
      </c>
      <c r="P80" s="1484">
        <v>850.2304147465438</v>
      </c>
      <c r="Q80" s="1446"/>
    </row>
  </sheetData>
  <sheetProtection/>
  <mergeCells count="2">
    <mergeCell ref="B1:P1"/>
    <mergeCell ref="B2:P2"/>
  </mergeCells>
  <printOptions/>
  <pageMargins left="0.7086614173228347" right="0.5118110236220472" top="0.35433070866141736" bottom="0.35433070866141736" header="0.31496062992125984" footer="0.31496062992125984"/>
  <pageSetup fitToHeight="1" fitToWidth="1" horizontalDpi="600" verticalDpi="600" orientation="portrait" paperSize="9" scale="5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X66"/>
  <sheetViews>
    <sheetView showGridLines="0" workbookViewId="0" topLeftCell="A1">
      <selection activeCell="B1" sqref="B1:Y1"/>
    </sheetView>
  </sheetViews>
  <sheetFormatPr defaultColWidth="9.140625" defaultRowHeight="12.75"/>
  <cols>
    <col min="1" max="1" width="2.140625" style="2527" customWidth="1"/>
    <col min="2" max="2" width="5.28125" style="2660" customWidth="1"/>
    <col min="3" max="3" width="21.28125" style="2647" customWidth="1"/>
    <col min="4" max="4" width="3.421875" style="2648" customWidth="1"/>
    <col min="5" max="5" width="5.421875" style="2649" customWidth="1"/>
    <col min="6" max="6" width="4.421875" style="2649" customWidth="1"/>
    <col min="7" max="7" width="22.8515625" style="2650" customWidth="1"/>
    <col min="8" max="8" width="7.421875" style="2650" customWidth="1"/>
    <col min="9" max="9" width="1.28515625" style="2658" customWidth="1"/>
    <col min="10" max="10" width="6.421875" style="2527" customWidth="1"/>
    <col min="11" max="11" width="6.28125" style="2661" customWidth="1"/>
    <col min="12" max="12" width="6.28125" style="2527" customWidth="1"/>
    <col min="13" max="13" width="6.8515625" style="2661" customWidth="1"/>
    <col min="14" max="14" width="6.421875" style="2527" customWidth="1"/>
    <col min="15" max="15" width="6.28125" style="2661" customWidth="1"/>
    <col min="16" max="16" width="6.28125" style="2527" customWidth="1"/>
    <col min="17" max="17" width="5.7109375" style="2527" customWidth="1"/>
    <col min="18" max="18" width="6.00390625" style="2527" customWidth="1"/>
    <col min="19" max="19" width="6.421875" style="2527" customWidth="1"/>
    <col min="20" max="20" width="5.7109375" style="2653" customWidth="1"/>
    <col min="21" max="21" width="5.7109375" style="2527" customWidth="1"/>
    <col min="22" max="22" width="6.28125" style="2602" customWidth="1"/>
    <col min="23" max="23" width="5.7109375" style="2527" customWidth="1"/>
    <col min="24" max="24" width="6.28125" style="2527" customWidth="1"/>
    <col min="25" max="25" width="5.7109375" style="2527" customWidth="1"/>
    <col min="26" max="27" width="9.140625" style="2527" customWidth="1"/>
    <col min="28" max="28" width="31.28125" style="2527" customWidth="1"/>
    <col min="29" max="32" width="9.140625" style="2527" customWidth="1"/>
    <col min="33" max="33" width="33.28125" style="2527" customWidth="1"/>
    <col min="34" max="16384" width="9.140625" style="2527" customWidth="1"/>
  </cols>
  <sheetData>
    <row r="1" spans="2:25" ht="21">
      <c r="B1" s="2665" t="s">
        <v>298</v>
      </c>
      <c r="C1" s="2665"/>
      <c r="D1" s="2665"/>
      <c r="E1" s="2665"/>
      <c r="F1" s="2665"/>
      <c r="G1" s="2665"/>
      <c r="H1" s="2665"/>
      <c r="I1" s="2665"/>
      <c r="J1" s="2665"/>
      <c r="K1" s="2665"/>
      <c r="L1" s="2665"/>
      <c r="M1" s="2665"/>
      <c r="N1" s="2665"/>
      <c r="O1" s="2665"/>
      <c r="P1" s="2665"/>
      <c r="Q1" s="2665"/>
      <c r="R1" s="2665"/>
      <c r="S1" s="2665"/>
      <c r="T1" s="2665"/>
      <c r="U1" s="2665"/>
      <c r="V1" s="2665"/>
      <c r="W1" s="2665"/>
      <c r="X1" s="2665"/>
      <c r="Y1" s="2665"/>
    </row>
    <row r="2" spans="2:25" ht="21">
      <c r="B2" s="2665" t="s">
        <v>299</v>
      </c>
      <c r="C2" s="2665"/>
      <c r="D2" s="2665"/>
      <c r="E2" s="2665"/>
      <c r="F2" s="2665"/>
      <c r="G2" s="2665"/>
      <c r="H2" s="2665"/>
      <c r="I2" s="2665"/>
      <c r="J2" s="2665"/>
      <c r="K2" s="2665"/>
      <c r="L2" s="2665"/>
      <c r="M2" s="2665"/>
      <c r="N2" s="2665"/>
      <c r="O2" s="2665"/>
      <c r="P2" s="2665"/>
      <c r="Q2" s="2665"/>
      <c r="R2" s="2665"/>
      <c r="S2" s="2665"/>
      <c r="T2" s="2665"/>
      <c r="U2" s="2665"/>
      <c r="V2" s="2665"/>
      <c r="W2" s="2665"/>
      <c r="X2" s="2665"/>
      <c r="Y2" s="2665"/>
    </row>
    <row r="3" spans="2:25" ht="24.75" customHeight="1">
      <c r="B3" s="2528"/>
      <c r="C3" s="2529"/>
      <c r="D3" s="2528"/>
      <c r="E3" s="2530"/>
      <c r="F3" s="2531"/>
      <c r="G3" s="2532"/>
      <c r="H3" s="2533"/>
      <c r="I3" s="2534"/>
      <c r="J3" s="2535"/>
      <c r="K3" s="2536"/>
      <c r="L3" s="2536"/>
      <c r="M3" s="2536"/>
      <c r="N3" s="2536"/>
      <c r="O3" s="2536"/>
      <c r="P3" s="2536"/>
      <c r="Q3" s="2536"/>
      <c r="R3" s="2536"/>
      <c r="S3" s="2536"/>
      <c r="T3" s="2534"/>
      <c r="U3" s="2537"/>
      <c r="V3" s="2538"/>
      <c r="W3" s="2537"/>
      <c r="X3" s="2537"/>
      <c r="Y3" s="2537"/>
    </row>
    <row r="4" spans="2:25" ht="18" thickBot="1">
      <c r="B4" s="2666" t="s">
        <v>300</v>
      </c>
      <c r="C4" s="2666"/>
      <c r="D4" s="2666"/>
      <c r="E4" s="2666"/>
      <c r="F4" s="2666"/>
      <c r="G4" s="2666"/>
      <c r="H4" s="2666"/>
      <c r="I4" s="2666"/>
      <c r="J4" s="2666"/>
      <c r="K4" s="2666"/>
      <c r="L4" s="2666"/>
      <c r="M4" s="2666"/>
      <c r="N4" s="2666"/>
      <c r="O4" s="2666"/>
      <c r="P4" s="2666"/>
      <c r="Q4" s="2666"/>
      <c r="R4" s="2666"/>
      <c r="S4" s="2666"/>
      <c r="T4" s="2666"/>
      <c r="U4" s="2666"/>
      <c r="V4" s="2666"/>
      <c r="W4" s="2666"/>
      <c r="X4" s="2666"/>
      <c r="Y4" s="2539"/>
    </row>
    <row r="5" spans="2:25" ht="24.75" customHeight="1" thickBot="1">
      <c r="B5" s="2540" t="s">
        <v>335</v>
      </c>
      <c r="C5" s="2541" t="s">
        <v>336</v>
      </c>
      <c r="D5" s="2542" t="s">
        <v>337</v>
      </c>
      <c r="E5" s="2543" t="s">
        <v>367</v>
      </c>
      <c r="F5" s="2543" t="s">
        <v>301</v>
      </c>
      <c r="G5" s="2544" t="s">
        <v>339</v>
      </c>
      <c r="H5" s="2540" t="s">
        <v>340</v>
      </c>
      <c r="I5" s="2545"/>
      <c r="J5" s="2546" t="s">
        <v>302</v>
      </c>
      <c r="K5" s="2547" t="s">
        <v>303</v>
      </c>
      <c r="L5" s="2546" t="s">
        <v>302</v>
      </c>
      <c r="M5" s="2548" t="s">
        <v>303</v>
      </c>
      <c r="N5" s="2546" t="s">
        <v>302</v>
      </c>
      <c r="O5" s="2548" t="s">
        <v>303</v>
      </c>
      <c r="P5" s="2546" t="s">
        <v>302</v>
      </c>
      <c r="Q5" s="2548" t="s">
        <v>303</v>
      </c>
      <c r="R5" s="2546" t="s">
        <v>302</v>
      </c>
      <c r="S5" s="2548" t="s">
        <v>303</v>
      </c>
      <c r="T5" s="2546" t="s">
        <v>302</v>
      </c>
      <c r="U5" s="2548" t="s">
        <v>303</v>
      </c>
      <c r="V5" s="2549" t="s">
        <v>302</v>
      </c>
      <c r="W5" s="2548" t="s">
        <v>303</v>
      </c>
      <c r="X5" s="2550" t="s">
        <v>302</v>
      </c>
      <c r="Y5" s="2548" t="s">
        <v>303</v>
      </c>
    </row>
    <row r="6" spans="2:25" ht="15" customHeight="1">
      <c r="B6" s="2551">
        <v>1</v>
      </c>
      <c r="C6" s="2552" t="s">
        <v>1677</v>
      </c>
      <c r="D6" s="2553"/>
      <c r="E6" s="2554">
        <v>3019</v>
      </c>
      <c r="F6" s="2555">
        <v>48</v>
      </c>
      <c r="G6" s="2556" t="s">
        <v>304</v>
      </c>
      <c r="H6" s="2557">
        <v>7793</v>
      </c>
      <c r="I6" s="2534"/>
      <c r="J6" s="2558">
        <v>120</v>
      </c>
      <c r="K6" s="2559">
        <v>1000</v>
      </c>
      <c r="L6" s="2558">
        <v>120</v>
      </c>
      <c r="M6" s="2559">
        <v>1000</v>
      </c>
      <c r="N6" s="2558">
        <v>180</v>
      </c>
      <c r="O6" s="2559">
        <v>1000</v>
      </c>
      <c r="P6" s="2558">
        <v>121</v>
      </c>
      <c r="Q6" s="2559">
        <v>968</v>
      </c>
      <c r="R6" s="2558">
        <v>120</v>
      </c>
      <c r="S6" s="2559">
        <v>1000</v>
      </c>
      <c r="T6" s="2558">
        <v>120</v>
      </c>
      <c r="U6" s="2559">
        <v>1000</v>
      </c>
      <c r="V6" s="2558">
        <v>120</v>
      </c>
      <c r="W6" s="2559">
        <v>1000</v>
      </c>
      <c r="X6" s="2560">
        <v>99</v>
      </c>
      <c r="Y6" s="2559">
        <v>825</v>
      </c>
    </row>
    <row r="7" spans="2:25" ht="15" customHeight="1">
      <c r="B7" s="2561">
        <v>2</v>
      </c>
      <c r="C7" s="2562" t="s">
        <v>1514</v>
      </c>
      <c r="D7" s="2563"/>
      <c r="E7" s="2563">
        <v>3017</v>
      </c>
      <c r="F7" s="2564">
        <v>698</v>
      </c>
      <c r="G7" s="2565" t="s">
        <v>305</v>
      </c>
      <c r="H7" s="2566">
        <v>7500</v>
      </c>
      <c r="I7" s="2534"/>
      <c r="J7" s="2567">
        <v>120</v>
      </c>
      <c r="K7" s="2568">
        <v>1000</v>
      </c>
      <c r="L7" s="2567">
        <v>120</v>
      </c>
      <c r="M7" s="2568">
        <v>1000</v>
      </c>
      <c r="N7" s="2567">
        <v>167</v>
      </c>
      <c r="O7" s="2568">
        <v>927</v>
      </c>
      <c r="P7" s="2567">
        <v>125</v>
      </c>
      <c r="Q7" s="2568">
        <v>1000</v>
      </c>
      <c r="R7" s="2567">
        <v>95</v>
      </c>
      <c r="S7" s="2568">
        <v>791</v>
      </c>
      <c r="T7" s="2567">
        <v>120</v>
      </c>
      <c r="U7" s="2568">
        <v>1000</v>
      </c>
      <c r="V7" s="2567">
        <v>104</v>
      </c>
      <c r="W7" s="2568">
        <v>866</v>
      </c>
      <c r="X7" s="2569">
        <v>110</v>
      </c>
      <c r="Y7" s="2568">
        <v>916</v>
      </c>
    </row>
    <row r="8" spans="2:25" ht="15" customHeight="1">
      <c r="B8" s="2561">
        <v>3</v>
      </c>
      <c r="C8" s="2570" t="s">
        <v>306</v>
      </c>
      <c r="D8" s="2563"/>
      <c r="E8" s="2571">
        <v>3019</v>
      </c>
      <c r="F8" s="2572">
        <v>257</v>
      </c>
      <c r="G8" s="2573" t="s">
        <v>1665</v>
      </c>
      <c r="H8" s="2566">
        <v>7327</v>
      </c>
      <c r="I8" s="2534"/>
      <c r="J8" s="2567">
        <v>104</v>
      </c>
      <c r="K8" s="2568">
        <v>866</v>
      </c>
      <c r="L8" s="2567">
        <v>120</v>
      </c>
      <c r="M8" s="2568">
        <v>1000</v>
      </c>
      <c r="N8" s="2567">
        <v>146</v>
      </c>
      <c r="O8" s="2568">
        <v>811</v>
      </c>
      <c r="P8" s="2567">
        <v>99</v>
      </c>
      <c r="Q8" s="2568">
        <v>792</v>
      </c>
      <c r="R8" s="2567">
        <v>103</v>
      </c>
      <c r="S8" s="2568">
        <v>858</v>
      </c>
      <c r="T8" s="2567">
        <v>120</v>
      </c>
      <c r="U8" s="2568">
        <v>1000</v>
      </c>
      <c r="V8" s="2567">
        <v>120</v>
      </c>
      <c r="W8" s="2568">
        <v>1000</v>
      </c>
      <c r="X8" s="2569">
        <v>120</v>
      </c>
      <c r="Y8" s="2568">
        <v>1000</v>
      </c>
    </row>
    <row r="9" spans="2:25" ht="15" customHeight="1">
      <c r="B9" s="2574">
        <v>4</v>
      </c>
      <c r="C9" s="2570" t="s">
        <v>1510</v>
      </c>
      <c r="D9" s="2575"/>
      <c r="E9" s="2571">
        <v>3006</v>
      </c>
      <c r="F9" s="2572">
        <v>102</v>
      </c>
      <c r="G9" s="2576" t="s">
        <v>225</v>
      </c>
      <c r="H9" s="2566">
        <v>7214</v>
      </c>
      <c r="I9" s="2534"/>
      <c r="J9" s="2567">
        <v>116</v>
      </c>
      <c r="K9" s="2568">
        <v>966</v>
      </c>
      <c r="L9" s="2567">
        <v>120</v>
      </c>
      <c r="M9" s="2568">
        <v>1000</v>
      </c>
      <c r="N9" s="2567">
        <v>170</v>
      </c>
      <c r="O9" s="2568">
        <v>944</v>
      </c>
      <c r="P9" s="2567">
        <v>109</v>
      </c>
      <c r="Q9" s="2568">
        <v>872</v>
      </c>
      <c r="R9" s="2567">
        <v>77</v>
      </c>
      <c r="S9" s="2568">
        <v>641</v>
      </c>
      <c r="T9" s="2567">
        <v>120</v>
      </c>
      <c r="U9" s="2568">
        <v>1000</v>
      </c>
      <c r="V9" s="2567">
        <v>120</v>
      </c>
      <c r="W9" s="2568">
        <v>1000</v>
      </c>
      <c r="X9" s="2569">
        <v>95</v>
      </c>
      <c r="Y9" s="2568">
        <v>791</v>
      </c>
    </row>
    <row r="10" spans="2:25" ht="15" customHeight="1">
      <c r="B10" s="2574">
        <v>5</v>
      </c>
      <c r="C10" s="2577" t="s">
        <v>307</v>
      </c>
      <c r="D10" s="2575"/>
      <c r="E10" s="2563">
        <v>3006</v>
      </c>
      <c r="F10" s="2564">
        <v>194</v>
      </c>
      <c r="G10" s="2565" t="s">
        <v>308</v>
      </c>
      <c r="H10" s="2566">
        <v>7089</v>
      </c>
      <c r="I10" s="2534"/>
      <c r="J10" s="2567">
        <v>120</v>
      </c>
      <c r="K10" s="2568">
        <v>1000</v>
      </c>
      <c r="L10" s="2567">
        <v>120</v>
      </c>
      <c r="M10" s="2568">
        <v>1000</v>
      </c>
      <c r="N10" s="2567">
        <v>180</v>
      </c>
      <c r="O10" s="2568">
        <v>1000</v>
      </c>
      <c r="P10" s="2567">
        <v>104</v>
      </c>
      <c r="Q10" s="2568">
        <v>832</v>
      </c>
      <c r="R10" s="2567">
        <v>69</v>
      </c>
      <c r="S10" s="2568">
        <v>575</v>
      </c>
      <c r="T10" s="2567">
        <v>107</v>
      </c>
      <c r="U10" s="2568">
        <v>891</v>
      </c>
      <c r="V10" s="2567">
        <v>95</v>
      </c>
      <c r="W10" s="2568">
        <v>791</v>
      </c>
      <c r="X10" s="2569">
        <v>120</v>
      </c>
      <c r="Y10" s="2568">
        <v>1000</v>
      </c>
    </row>
    <row r="11" spans="2:25" ht="15" customHeight="1">
      <c r="B11" s="2574">
        <v>6</v>
      </c>
      <c r="C11" s="2577" t="s">
        <v>1719</v>
      </c>
      <c r="D11" s="2575"/>
      <c r="E11" s="2563">
        <v>3019</v>
      </c>
      <c r="F11" s="2564">
        <v>48</v>
      </c>
      <c r="G11" s="2576" t="s">
        <v>304</v>
      </c>
      <c r="H11" s="2566">
        <v>7024</v>
      </c>
      <c r="I11" s="2534"/>
      <c r="J11" s="2567">
        <v>120</v>
      </c>
      <c r="K11" s="2568">
        <v>1000</v>
      </c>
      <c r="L11" s="2567">
        <v>120</v>
      </c>
      <c r="M11" s="2568">
        <v>1000</v>
      </c>
      <c r="N11" s="2567">
        <v>93</v>
      </c>
      <c r="O11" s="2568">
        <v>516</v>
      </c>
      <c r="P11" s="2567">
        <v>99</v>
      </c>
      <c r="Q11" s="2568">
        <v>792</v>
      </c>
      <c r="R11" s="2567">
        <v>105</v>
      </c>
      <c r="S11" s="2568">
        <v>875</v>
      </c>
      <c r="T11" s="2567">
        <v>120</v>
      </c>
      <c r="U11" s="2568">
        <v>1000</v>
      </c>
      <c r="V11" s="2567">
        <v>101</v>
      </c>
      <c r="W11" s="2568">
        <v>841</v>
      </c>
      <c r="X11" s="2569">
        <v>120</v>
      </c>
      <c r="Y11" s="2568">
        <v>1000</v>
      </c>
    </row>
    <row r="12" spans="2:25" ht="15" customHeight="1">
      <c r="B12" s="2574">
        <v>7</v>
      </c>
      <c r="C12" s="2577" t="s">
        <v>1547</v>
      </c>
      <c r="D12" s="2575"/>
      <c r="E12" s="2563">
        <v>3017</v>
      </c>
      <c r="F12" s="2564">
        <v>698</v>
      </c>
      <c r="G12" s="2565" t="s">
        <v>305</v>
      </c>
      <c r="H12" s="2566">
        <v>6804</v>
      </c>
      <c r="I12" s="2534"/>
      <c r="J12" s="2567">
        <v>120</v>
      </c>
      <c r="K12" s="2568">
        <v>1000</v>
      </c>
      <c r="L12" s="2567">
        <v>120</v>
      </c>
      <c r="M12" s="2568">
        <v>1000</v>
      </c>
      <c r="N12" s="2567">
        <v>150</v>
      </c>
      <c r="O12" s="2568">
        <v>833</v>
      </c>
      <c r="P12" s="2567">
        <v>110</v>
      </c>
      <c r="Q12" s="2568">
        <v>880</v>
      </c>
      <c r="R12" s="2567">
        <v>96</v>
      </c>
      <c r="S12" s="2568">
        <v>800</v>
      </c>
      <c r="T12" s="2567">
        <v>120</v>
      </c>
      <c r="U12" s="2568">
        <v>1000</v>
      </c>
      <c r="V12" s="2567">
        <v>70</v>
      </c>
      <c r="W12" s="2568">
        <v>583</v>
      </c>
      <c r="X12" s="2569">
        <v>85</v>
      </c>
      <c r="Y12" s="2568">
        <v>708</v>
      </c>
    </row>
    <row r="13" spans="2:25" ht="15" customHeight="1">
      <c r="B13" s="2574">
        <v>8</v>
      </c>
      <c r="C13" s="2578" t="s">
        <v>309</v>
      </c>
      <c r="D13" s="2575"/>
      <c r="E13" s="2571">
        <v>3019</v>
      </c>
      <c r="F13" s="2572">
        <v>257</v>
      </c>
      <c r="G13" s="2573" t="s">
        <v>1665</v>
      </c>
      <c r="H13" s="2566">
        <v>6682</v>
      </c>
      <c r="I13" s="2534"/>
      <c r="J13" s="2567">
        <v>120</v>
      </c>
      <c r="K13" s="2568">
        <v>1000</v>
      </c>
      <c r="L13" s="2567">
        <v>120</v>
      </c>
      <c r="M13" s="2568">
        <v>1000</v>
      </c>
      <c r="N13" s="2567">
        <v>152</v>
      </c>
      <c r="O13" s="2568">
        <v>844</v>
      </c>
      <c r="P13" s="2567">
        <v>83</v>
      </c>
      <c r="Q13" s="2568">
        <v>664</v>
      </c>
      <c r="R13" s="2567">
        <v>47</v>
      </c>
      <c r="S13" s="2568">
        <v>391</v>
      </c>
      <c r="T13" s="2567">
        <v>120</v>
      </c>
      <c r="U13" s="2568">
        <v>1000</v>
      </c>
      <c r="V13" s="2567">
        <v>120</v>
      </c>
      <c r="W13" s="2568">
        <v>1000</v>
      </c>
      <c r="X13" s="2569">
        <v>94</v>
      </c>
      <c r="Y13" s="2568">
        <v>783</v>
      </c>
    </row>
    <row r="14" spans="2:25" ht="15" customHeight="1">
      <c r="B14" s="2574">
        <v>9</v>
      </c>
      <c r="C14" s="2578" t="s">
        <v>1699</v>
      </c>
      <c r="D14" s="2575"/>
      <c r="E14" s="2563">
        <v>3019</v>
      </c>
      <c r="F14" s="2579">
        <v>48</v>
      </c>
      <c r="G14" s="2576" t="s">
        <v>304</v>
      </c>
      <c r="H14" s="2566">
        <v>6479</v>
      </c>
      <c r="I14" s="2534"/>
      <c r="J14" s="2567">
        <v>120</v>
      </c>
      <c r="K14" s="2568">
        <v>1000</v>
      </c>
      <c r="L14" s="2567">
        <v>120</v>
      </c>
      <c r="M14" s="2568">
        <v>1000</v>
      </c>
      <c r="N14" s="2567">
        <v>115</v>
      </c>
      <c r="O14" s="2568">
        <v>638</v>
      </c>
      <c r="P14" s="2567">
        <v>97</v>
      </c>
      <c r="Q14" s="2568">
        <v>776</v>
      </c>
      <c r="R14" s="2567">
        <v>83</v>
      </c>
      <c r="S14" s="2568">
        <v>691</v>
      </c>
      <c r="T14" s="2567">
        <v>115</v>
      </c>
      <c r="U14" s="2568">
        <v>958</v>
      </c>
      <c r="V14" s="2567">
        <v>81</v>
      </c>
      <c r="W14" s="2568">
        <v>675</v>
      </c>
      <c r="X14" s="2569">
        <v>89</v>
      </c>
      <c r="Y14" s="2568">
        <v>741</v>
      </c>
    </row>
    <row r="15" spans="2:25" ht="15" customHeight="1">
      <c r="B15" s="2574">
        <v>10</v>
      </c>
      <c r="C15" s="2578" t="s">
        <v>310</v>
      </c>
      <c r="D15" s="2575"/>
      <c r="E15" s="2571">
        <v>3019</v>
      </c>
      <c r="F15" s="2572">
        <v>257</v>
      </c>
      <c r="G15" s="2573" t="s">
        <v>1665</v>
      </c>
      <c r="H15" s="2566">
        <v>6454</v>
      </c>
      <c r="I15" s="2534"/>
      <c r="J15" s="2567">
        <v>99</v>
      </c>
      <c r="K15" s="2568">
        <v>825</v>
      </c>
      <c r="L15" s="2567">
        <v>120</v>
      </c>
      <c r="M15" s="2568">
        <v>1000</v>
      </c>
      <c r="N15" s="2567">
        <v>124</v>
      </c>
      <c r="O15" s="2568">
        <v>688</v>
      </c>
      <c r="P15" s="2567">
        <v>122</v>
      </c>
      <c r="Q15" s="2568">
        <v>976</v>
      </c>
      <c r="R15" s="2567">
        <v>86</v>
      </c>
      <c r="S15" s="2568">
        <v>716</v>
      </c>
      <c r="T15" s="2567">
        <v>94</v>
      </c>
      <c r="U15" s="2568">
        <v>783</v>
      </c>
      <c r="V15" s="2567">
        <v>80</v>
      </c>
      <c r="W15" s="2568">
        <v>666</v>
      </c>
      <c r="X15" s="2569">
        <v>96</v>
      </c>
      <c r="Y15" s="2568">
        <v>800</v>
      </c>
    </row>
    <row r="16" spans="2:25" ht="15" customHeight="1">
      <c r="B16" s="2574">
        <v>11</v>
      </c>
      <c r="C16" s="2570" t="s">
        <v>311</v>
      </c>
      <c r="D16" s="2575"/>
      <c r="E16" s="2571">
        <v>3019</v>
      </c>
      <c r="F16" s="2572">
        <v>257</v>
      </c>
      <c r="G16" s="2573" t="s">
        <v>1665</v>
      </c>
      <c r="H16" s="2566">
        <v>6222</v>
      </c>
      <c r="I16" s="2534"/>
      <c r="J16" s="2567">
        <v>120</v>
      </c>
      <c r="K16" s="2568">
        <v>1000</v>
      </c>
      <c r="L16" s="2567">
        <v>120</v>
      </c>
      <c r="M16" s="2568">
        <v>1000</v>
      </c>
      <c r="N16" s="2567">
        <v>121</v>
      </c>
      <c r="O16" s="2568">
        <v>672</v>
      </c>
      <c r="P16" s="2567">
        <v>98</v>
      </c>
      <c r="Q16" s="2568">
        <v>784</v>
      </c>
      <c r="R16" s="2567">
        <v>75</v>
      </c>
      <c r="S16" s="2568">
        <v>625</v>
      </c>
      <c r="T16" s="2567">
        <v>78</v>
      </c>
      <c r="U16" s="2568">
        <v>650</v>
      </c>
      <c r="V16" s="2567">
        <v>82</v>
      </c>
      <c r="W16" s="2568">
        <v>683</v>
      </c>
      <c r="X16" s="2569">
        <v>97</v>
      </c>
      <c r="Y16" s="2568">
        <v>808</v>
      </c>
    </row>
    <row r="17" spans="2:25" ht="15" customHeight="1">
      <c r="B17" s="2574">
        <v>12</v>
      </c>
      <c r="C17" s="2570" t="s">
        <v>312</v>
      </c>
      <c r="D17" s="2575"/>
      <c r="E17" s="2563">
        <v>3006</v>
      </c>
      <c r="F17" s="2572">
        <v>102</v>
      </c>
      <c r="G17" s="2576" t="s">
        <v>225</v>
      </c>
      <c r="H17" s="2566">
        <v>6123</v>
      </c>
      <c r="I17" s="2534"/>
      <c r="J17" s="2567">
        <v>120</v>
      </c>
      <c r="K17" s="2568">
        <v>1000</v>
      </c>
      <c r="L17" s="2567">
        <v>118</v>
      </c>
      <c r="M17" s="2568">
        <v>983</v>
      </c>
      <c r="N17" s="2567">
        <v>125</v>
      </c>
      <c r="O17" s="2568">
        <v>694</v>
      </c>
      <c r="P17" s="2567">
        <v>85</v>
      </c>
      <c r="Q17" s="2568">
        <v>680</v>
      </c>
      <c r="R17" s="2567">
        <v>78</v>
      </c>
      <c r="S17" s="2568">
        <v>650</v>
      </c>
      <c r="T17" s="2567">
        <v>68</v>
      </c>
      <c r="U17" s="2568">
        <v>566</v>
      </c>
      <c r="V17" s="2567">
        <v>93</v>
      </c>
      <c r="W17" s="2568">
        <v>775</v>
      </c>
      <c r="X17" s="2569">
        <v>93</v>
      </c>
      <c r="Y17" s="2568">
        <v>775</v>
      </c>
    </row>
    <row r="18" spans="2:25" ht="15" customHeight="1">
      <c r="B18" s="2574">
        <v>13</v>
      </c>
      <c r="C18" s="2580" t="s">
        <v>1512</v>
      </c>
      <c r="D18" s="2575"/>
      <c r="E18" s="2554">
        <v>3006</v>
      </c>
      <c r="F18" s="2581">
        <v>194</v>
      </c>
      <c r="G18" s="2529" t="s">
        <v>308</v>
      </c>
      <c r="H18" s="2566">
        <v>5911</v>
      </c>
      <c r="I18" s="2534"/>
      <c r="J18" s="2567">
        <v>120</v>
      </c>
      <c r="K18" s="2568">
        <v>1000</v>
      </c>
      <c r="L18" s="2567">
        <v>120</v>
      </c>
      <c r="M18" s="2568">
        <v>1000</v>
      </c>
      <c r="N18" s="2567">
        <v>161</v>
      </c>
      <c r="O18" s="2568">
        <v>894</v>
      </c>
      <c r="P18" s="2567">
        <v>47</v>
      </c>
      <c r="Q18" s="2568">
        <v>376</v>
      </c>
      <c r="R18" s="2567">
        <v>45</v>
      </c>
      <c r="S18" s="2568">
        <v>375</v>
      </c>
      <c r="T18" s="2567">
        <v>120</v>
      </c>
      <c r="U18" s="2568">
        <v>1000</v>
      </c>
      <c r="V18" s="2567">
        <v>83</v>
      </c>
      <c r="W18" s="2568">
        <v>691</v>
      </c>
      <c r="X18" s="2569">
        <v>69</v>
      </c>
      <c r="Y18" s="2568">
        <v>575</v>
      </c>
    </row>
    <row r="19" spans="2:25" ht="15" customHeight="1">
      <c r="B19" s="2574">
        <v>14</v>
      </c>
      <c r="C19" s="2578" t="s">
        <v>313</v>
      </c>
      <c r="D19" s="2575"/>
      <c r="E19" s="2571">
        <v>3019</v>
      </c>
      <c r="F19" s="2572">
        <v>851</v>
      </c>
      <c r="G19" s="2576" t="s">
        <v>314</v>
      </c>
      <c r="H19" s="2566">
        <v>5508</v>
      </c>
      <c r="I19" s="2534"/>
      <c r="J19" s="2567">
        <v>119</v>
      </c>
      <c r="K19" s="2568">
        <v>991</v>
      </c>
      <c r="L19" s="2567">
        <v>120</v>
      </c>
      <c r="M19" s="2568">
        <v>1000</v>
      </c>
      <c r="N19" s="2567">
        <v>141</v>
      </c>
      <c r="O19" s="2568">
        <v>783</v>
      </c>
      <c r="P19" s="2567">
        <v>93</v>
      </c>
      <c r="Q19" s="2568">
        <v>744</v>
      </c>
      <c r="R19" s="2567">
        <v>5</v>
      </c>
      <c r="S19" s="2568">
        <v>41</v>
      </c>
      <c r="T19" s="2567">
        <v>88</v>
      </c>
      <c r="U19" s="2568">
        <v>733</v>
      </c>
      <c r="V19" s="2567">
        <v>73</v>
      </c>
      <c r="W19" s="2568">
        <v>608</v>
      </c>
      <c r="X19" s="2569">
        <v>73</v>
      </c>
      <c r="Y19" s="2568">
        <v>608</v>
      </c>
    </row>
    <row r="20" spans="2:25" ht="15" customHeight="1">
      <c r="B20" s="2574">
        <v>15</v>
      </c>
      <c r="C20" s="2582" t="s">
        <v>315</v>
      </c>
      <c r="D20" s="2575"/>
      <c r="E20" s="2571">
        <v>3019</v>
      </c>
      <c r="F20" s="2572">
        <v>257</v>
      </c>
      <c r="G20" s="2573" t="s">
        <v>1665</v>
      </c>
      <c r="H20" s="2566">
        <v>5495</v>
      </c>
      <c r="I20" s="2534"/>
      <c r="J20" s="2567">
        <v>105</v>
      </c>
      <c r="K20" s="2568">
        <v>875</v>
      </c>
      <c r="L20" s="2567">
        <v>108</v>
      </c>
      <c r="M20" s="2568">
        <v>900</v>
      </c>
      <c r="N20" s="2567">
        <v>154</v>
      </c>
      <c r="O20" s="2568">
        <v>855</v>
      </c>
      <c r="P20" s="2567">
        <v>74</v>
      </c>
      <c r="Q20" s="2568">
        <v>592</v>
      </c>
      <c r="R20" s="2567">
        <v>75</v>
      </c>
      <c r="S20" s="2568">
        <v>625</v>
      </c>
      <c r="T20" s="2567">
        <v>71</v>
      </c>
      <c r="U20" s="2568">
        <v>591</v>
      </c>
      <c r="V20" s="2567">
        <v>62</v>
      </c>
      <c r="W20" s="2568">
        <v>516</v>
      </c>
      <c r="X20" s="2569">
        <v>65</v>
      </c>
      <c r="Y20" s="2568">
        <v>541</v>
      </c>
    </row>
    <row r="21" spans="2:25" ht="15" customHeight="1">
      <c r="B21" s="2574">
        <v>16</v>
      </c>
      <c r="C21" s="2577" t="s">
        <v>1794</v>
      </c>
      <c r="D21" s="2575"/>
      <c r="E21" s="2571">
        <v>3019</v>
      </c>
      <c r="F21" s="2579">
        <v>77</v>
      </c>
      <c r="G21" s="2565" t="s">
        <v>316</v>
      </c>
      <c r="H21" s="2566">
        <v>5073</v>
      </c>
      <c r="I21" s="2534"/>
      <c r="J21" s="2567">
        <v>97</v>
      </c>
      <c r="K21" s="2568">
        <v>808</v>
      </c>
      <c r="L21" s="2567">
        <v>4</v>
      </c>
      <c r="M21" s="2568">
        <v>33</v>
      </c>
      <c r="N21" s="2567">
        <v>106</v>
      </c>
      <c r="O21" s="2568">
        <v>588</v>
      </c>
      <c r="P21" s="2567">
        <v>65</v>
      </c>
      <c r="Q21" s="2568">
        <v>520</v>
      </c>
      <c r="R21" s="2567">
        <v>90</v>
      </c>
      <c r="S21" s="2568">
        <v>750</v>
      </c>
      <c r="T21" s="2567">
        <v>91</v>
      </c>
      <c r="U21" s="2568">
        <v>758</v>
      </c>
      <c r="V21" s="2567">
        <v>120</v>
      </c>
      <c r="W21" s="2568">
        <v>1000</v>
      </c>
      <c r="X21" s="2569">
        <v>74</v>
      </c>
      <c r="Y21" s="2568">
        <v>616</v>
      </c>
    </row>
    <row r="22" spans="2:25" ht="15" customHeight="1">
      <c r="B22" s="2574">
        <v>17</v>
      </c>
      <c r="C22" s="2578" t="s">
        <v>1818</v>
      </c>
      <c r="D22" s="2575"/>
      <c r="E22" s="2563">
        <v>3019</v>
      </c>
      <c r="F22" s="2579">
        <v>48</v>
      </c>
      <c r="G22" s="2576" t="s">
        <v>304</v>
      </c>
      <c r="H22" s="2566">
        <v>4783</v>
      </c>
      <c r="I22" s="2534"/>
      <c r="J22" s="2567">
        <v>91</v>
      </c>
      <c r="K22" s="2568">
        <v>758</v>
      </c>
      <c r="L22" s="2567">
        <v>81</v>
      </c>
      <c r="M22" s="2568">
        <v>675</v>
      </c>
      <c r="N22" s="2567">
        <v>121</v>
      </c>
      <c r="O22" s="2568">
        <v>672</v>
      </c>
      <c r="P22" s="2567">
        <v>64</v>
      </c>
      <c r="Q22" s="2568">
        <v>512</v>
      </c>
      <c r="R22" s="2567">
        <v>71</v>
      </c>
      <c r="S22" s="2568">
        <v>591</v>
      </c>
      <c r="T22" s="2567">
        <v>72</v>
      </c>
      <c r="U22" s="2568">
        <v>600</v>
      </c>
      <c r="V22" s="2567">
        <v>57</v>
      </c>
      <c r="W22" s="2568">
        <v>475</v>
      </c>
      <c r="X22" s="2569">
        <v>60</v>
      </c>
      <c r="Y22" s="2568">
        <v>500</v>
      </c>
    </row>
    <row r="23" spans="2:25" ht="15" customHeight="1" thickBot="1">
      <c r="B23" s="2583">
        <v>18</v>
      </c>
      <c r="C23" s="2584" t="s">
        <v>317</v>
      </c>
      <c r="D23" s="2585"/>
      <c r="E23" s="2586">
        <v>3019</v>
      </c>
      <c r="F23" s="2587">
        <v>901</v>
      </c>
      <c r="G23" s="2588" t="s">
        <v>318</v>
      </c>
      <c r="H23" s="2589">
        <v>4350</v>
      </c>
      <c r="I23" s="2534"/>
      <c r="J23" s="2590">
        <v>102</v>
      </c>
      <c r="K23" s="2591">
        <v>850</v>
      </c>
      <c r="L23" s="2590">
        <v>28</v>
      </c>
      <c r="M23" s="2591">
        <v>233</v>
      </c>
      <c r="N23" s="2590">
        <v>107</v>
      </c>
      <c r="O23" s="2591">
        <v>594</v>
      </c>
      <c r="P23" s="2590">
        <v>76</v>
      </c>
      <c r="Q23" s="2591">
        <v>608</v>
      </c>
      <c r="R23" s="2590">
        <v>52</v>
      </c>
      <c r="S23" s="2591">
        <v>433</v>
      </c>
      <c r="T23" s="2590">
        <v>64</v>
      </c>
      <c r="U23" s="2591">
        <v>533</v>
      </c>
      <c r="V23" s="2590">
        <v>50</v>
      </c>
      <c r="W23" s="2591">
        <v>416</v>
      </c>
      <c r="X23" s="2592">
        <v>82</v>
      </c>
      <c r="Y23" s="2591">
        <v>683</v>
      </c>
    </row>
    <row r="24" spans="2:25" ht="24.75" customHeight="1">
      <c r="B24" s="2528"/>
      <c r="C24" s="2529"/>
      <c r="D24" s="2528"/>
      <c r="E24" s="2530"/>
      <c r="F24" s="2531"/>
      <c r="G24" s="2532"/>
      <c r="H24" s="2533"/>
      <c r="I24" s="2534"/>
      <c r="J24" s="2535"/>
      <c r="K24" s="2536"/>
      <c r="L24" s="2536"/>
      <c r="M24" s="2536"/>
      <c r="N24" s="2536"/>
      <c r="O24" s="2536"/>
      <c r="P24" s="2536"/>
      <c r="Q24" s="2536"/>
      <c r="R24" s="2536"/>
      <c r="S24" s="2536"/>
      <c r="T24" s="2534"/>
      <c r="U24" s="2537"/>
      <c r="V24" s="2538"/>
      <c r="W24" s="2537"/>
      <c r="X24" s="2537"/>
      <c r="Y24" s="2537"/>
    </row>
    <row r="25" spans="2:25" ht="18" thickBot="1">
      <c r="B25" s="2593" t="s">
        <v>319</v>
      </c>
      <c r="C25" s="2594"/>
      <c r="D25" s="2595"/>
      <c r="E25" s="2596"/>
      <c r="F25" s="2597"/>
      <c r="G25" s="2598"/>
      <c r="H25" s="2594"/>
      <c r="I25" s="2599"/>
      <c r="J25" s="2599"/>
      <c r="K25" s="2536"/>
      <c r="L25" s="2536"/>
      <c r="M25" s="2536"/>
      <c r="N25" s="2536"/>
      <c r="O25" s="2536"/>
      <c r="P25" s="2536"/>
      <c r="Q25" s="2536"/>
      <c r="R25" s="2536"/>
      <c r="S25" s="2536"/>
      <c r="T25" s="2534"/>
      <c r="U25" s="2537"/>
      <c r="V25" s="2538"/>
      <c r="W25" s="2537"/>
      <c r="X25" s="2537"/>
      <c r="Y25" s="2537"/>
    </row>
    <row r="26" spans="2:25" s="2602" customFormat="1" ht="24.75" customHeight="1" thickBot="1">
      <c r="B26" s="2540" t="s">
        <v>335</v>
      </c>
      <c r="C26" s="2541" t="s">
        <v>336</v>
      </c>
      <c r="D26" s="2542" t="s">
        <v>337</v>
      </c>
      <c r="E26" s="2543" t="s">
        <v>367</v>
      </c>
      <c r="F26" s="2543" t="s">
        <v>301</v>
      </c>
      <c r="G26" s="2544" t="s">
        <v>339</v>
      </c>
      <c r="H26" s="2540" t="s">
        <v>340</v>
      </c>
      <c r="I26" s="2600"/>
      <c r="J26" s="2546" t="s">
        <v>302</v>
      </c>
      <c r="K26" s="2548" t="s">
        <v>303</v>
      </c>
      <c r="L26" s="2546" t="s">
        <v>302</v>
      </c>
      <c r="M26" s="2548" t="s">
        <v>303</v>
      </c>
      <c r="N26" s="2546" t="s">
        <v>302</v>
      </c>
      <c r="O26" s="2548" t="s">
        <v>303</v>
      </c>
      <c r="P26" s="2546" t="s">
        <v>302</v>
      </c>
      <c r="Q26" s="2548" t="s">
        <v>303</v>
      </c>
      <c r="R26" s="2546" t="s">
        <v>302</v>
      </c>
      <c r="S26" s="2548" t="s">
        <v>303</v>
      </c>
      <c r="T26" s="2546" t="s">
        <v>302</v>
      </c>
      <c r="U26" s="2548" t="s">
        <v>303</v>
      </c>
      <c r="V26" s="2549" t="s">
        <v>302</v>
      </c>
      <c r="W26" s="2548" t="s">
        <v>303</v>
      </c>
      <c r="X26" s="2601" t="s">
        <v>302</v>
      </c>
      <c r="Y26" s="2548" t="s">
        <v>303</v>
      </c>
    </row>
    <row r="27" spans="2:50" s="2613" customFormat="1" ht="15" customHeight="1">
      <c r="B27" s="2551">
        <v>1</v>
      </c>
      <c r="C27" s="2603" t="s">
        <v>320</v>
      </c>
      <c r="D27" s="2604" t="s">
        <v>348</v>
      </c>
      <c r="E27" s="2605">
        <v>3019</v>
      </c>
      <c r="F27" s="2606" t="s">
        <v>321</v>
      </c>
      <c r="G27" s="2607" t="s">
        <v>322</v>
      </c>
      <c r="H27" s="2608">
        <v>7371</v>
      </c>
      <c r="I27" s="2609"/>
      <c r="J27" s="2610">
        <v>120</v>
      </c>
      <c r="K27" s="2611">
        <v>1000</v>
      </c>
      <c r="L27" s="2610">
        <v>120</v>
      </c>
      <c r="M27" s="2611">
        <v>1000</v>
      </c>
      <c r="N27" s="2610">
        <v>180</v>
      </c>
      <c r="O27" s="2611">
        <v>1000</v>
      </c>
      <c r="P27" s="2610">
        <v>63</v>
      </c>
      <c r="Q27" s="2611">
        <v>663</v>
      </c>
      <c r="R27" s="2610">
        <v>95</v>
      </c>
      <c r="S27" s="2611">
        <v>1000</v>
      </c>
      <c r="T27" s="2610">
        <v>120</v>
      </c>
      <c r="U27" s="2611">
        <v>1000</v>
      </c>
      <c r="V27" s="2610">
        <v>118</v>
      </c>
      <c r="W27" s="2611">
        <v>983</v>
      </c>
      <c r="X27" s="2612">
        <v>87</v>
      </c>
      <c r="Y27" s="2611">
        <v>725</v>
      </c>
      <c r="AC27" s="2614"/>
      <c r="AD27" s="2614"/>
      <c r="AE27" s="2614"/>
      <c r="AF27" s="2615"/>
      <c r="AG27" s="2614"/>
      <c r="AH27" s="2616"/>
      <c r="AI27" s="2616"/>
      <c r="AJ27" s="2617"/>
      <c r="AK27" s="2616"/>
      <c r="AL27" s="2617"/>
      <c r="AM27" s="2616"/>
      <c r="AN27" s="2617"/>
      <c r="AO27" s="2616"/>
      <c r="AP27" s="2616"/>
      <c r="AQ27" s="2616"/>
      <c r="AR27" s="2617"/>
      <c r="AS27" s="2616"/>
      <c r="AT27" s="2617"/>
      <c r="AU27" s="2616"/>
      <c r="AV27" s="2616"/>
      <c r="AW27" s="2616"/>
      <c r="AX27" s="2616"/>
    </row>
    <row r="28" spans="2:50" s="2613" customFormat="1" ht="15" customHeight="1">
      <c r="B28" s="2561">
        <v>2</v>
      </c>
      <c r="C28" s="2618" t="s">
        <v>323</v>
      </c>
      <c r="D28" s="2619" t="s">
        <v>353</v>
      </c>
      <c r="E28" s="2620">
        <v>3019</v>
      </c>
      <c r="F28" s="2621">
        <v>257</v>
      </c>
      <c r="G28" s="2622" t="s">
        <v>324</v>
      </c>
      <c r="H28" s="2623">
        <v>7072</v>
      </c>
      <c r="I28" s="2624"/>
      <c r="J28" s="2625">
        <v>120</v>
      </c>
      <c r="K28" s="2626">
        <v>1000</v>
      </c>
      <c r="L28" s="2625">
        <v>120</v>
      </c>
      <c r="M28" s="2626">
        <v>1000</v>
      </c>
      <c r="N28" s="2625">
        <v>144</v>
      </c>
      <c r="O28" s="2626">
        <v>800</v>
      </c>
      <c r="P28" s="2625">
        <v>89</v>
      </c>
      <c r="Q28" s="2626">
        <v>936</v>
      </c>
      <c r="R28" s="2625">
        <v>93</v>
      </c>
      <c r="S28" s="2626">
        <v>978</v>
      </c>
      <c r="T28" s="2625">
        <v>108</v>
      </c>
      <c r="U28" s="2626">
        <v>900</v>
      </c>
      <c r="V28" s="2625">
        <v>69</v>
      </c>
      <c r="W28" s="2626">
        <v>575</v>
      </c>
      <c r="X28" s="2627">
        <v>106</v>
      </c>
      <c r="Y28" s="2626">
        <v>883</v>
      </c>
      <c r="AC28" s="2614"/>
      <c r="AD28" s="2614"/>
      <c r="AE28" s="2614"/>
      <c r="AF28" s="2614"/>
      <c r="AG28" s="2614"/>
      <c r="AH28" s="2616"/>
      <c r="AI28" s="2616"/>
      <c r="AJ28" s="2617"/>
      <c r="AK28" s="2616"/>
      <c r="AL28" s="2617"/>
      <c r="AM28" s="2616"/>
      <c r="AN28" s="2616"/>
      <c r="AO28" s="2616"/>
      <c r="AP28" s="2616"/>
      <c r="AQ28" s="2616"/>
      <c r="AR28" s="2616"/>
      <c r="AS28" s="2616"/>
      <c r="AT28" s="2616"/>
      <c r="AU28" s="2616"/>
      <c r="AV28" s="2616"/>
      <c r="AW28" s="2616"/>
      <c r="AX28" s="2616"/>
    </row>
    <row r="29" spans="2:50" s="2613" customFormat="1" ht="15" customHeight="1">
      <c r="B29" s="2561">
        <v>3</v>
      </c>
      <c r="C29" s="2618" t="s">
        <v>1713</v>
      </c>
      <c r="D29" s="2619" t="s">
        <v>353</v>
      </c>
      <c r="E29" s="2620">
        <v>3017</v>
      </c>
      <c r="F29" s="2621">
        <v>698</v>
      </c>
      <c r="G29" s="2622" t="s">
        <v>305</v>
      </c>
      <c r="H29" s="2623">
        <v>6408</v>
      </c>
      <c r="I29" s="2624"/>
      <c r="J29" s="2625">
        <v>29</v>
      </c>
      <c r="K29" s="2626">
        <v>241</v>
      </c>
      <c r="L29" s="2625">
        <v>120</v>
      </c>
      <c r="M29" s="2626">
        <v>1000</v>
      </c>
      <c r="N29" s="2625">
        <v>180</v>
      </c>
      <c r="O29" s="2626">
        <v>1000</v>
      </c>
      <c r="P29" s="2625">
        <v>85</v>
      </c>
      <c r="Q29" s="2626">
        <v>894</v>
      </c>
      <c r="R29" s="2625">
        <v>26</v>
      </c>
      <c r="S29" s="2626">
        <v>273</v>
      </c>
      <c r="T29" s="2625">
        <v>120</v>
      </c>
      <c r="U29" s="2626">
        <v>1000</v>
      </c>
      <c r="V29" s="2625">
        <v>120</v>
      </c>
      <c r="W29" s="2626">
        <v>1000</v>
      </c>
      <c r="X29" s="2627">
        <v>120</v>
      </c>
      <c r="Y29" s="2626">
        <v>1000</v>
      </c>
      <c r="AC29" s="2614"/>
      <c r="AD29" s="2614"/>
      <c r="AE29" s="2614"/>
      <c r="AF29" s="2614"/>
      <c r="AG29" s="2614"/>
      <c r="AH29" s="2616"/>
      <c r="AI29" s="2616"/>
      <c r="AJ29" s="2616"/>
      <c r="AK29" s="2616"/>
      <c r="AL29" s="2617"/>
      <c r="AM29" s="2616"/>
      <c r="AN29" s="2617"/>
      <c r="AO29" s="2616"/>
      <c r="AP29" s="2616"/>
      <c r="AQ29" s="2616"/>
      <c r="AR29" s="2616"/>
      <c r="AS29" s="2616"/>
      <c r="AT29" s="2617"/>
      <c r="AU29" s="2616"/>
      <c r="AV29" s="2617"/>
      <c r="AW29" s="2616"/>
      <c r="AX29" s="2617"/>
    </row>
    <row r="30" spans="2:50" s="2613" customFormat="1" ht="15" customHeight="1">
      <c r="B30" s="2574">
        <v>4</v>
      </c>
      <c r="C30" s="2618" t="s">
        <v>325</v>
      </c>
      <c r="D30" s="2619" t="s">
        <v>348</v>
      </c>
      <c r="E30" s="2620">
        <v>3017</v>
      </c>
      <c r="F30" s="2621">
        <v>698</v>
      </c>
      <c r="G30" s="2622" t="s">
        <v>305</v>
      </c>
      <c r="H30" s="2623">
        <v>6340</v>
      </c>
      <c r="I30" s="2624"/>
      <c r="J30" s="2625">
        <v>120</v>
      </c>
      <c r="K30" s="2626">
        <v>1000</v>
      </c>
      <c r="L30" s="2625">
        <v>99</v>
      </c>
      <c r="M30" s="2626">
        <v>825</v>
      </c>
      <c r="N30" s="2625">
        <v>134</v>
      </c>
      <c r="O30" s="2626">
        <v>744</v>
      </c>
      <c r="P30" s="2625">
        <v>75</v>
      </c>
      <c r="Q30" s="2626">
        <v>789</v>
      </c>
      <c r="R30" s="2625">
        <v>95</v>
      </c>
      <c r="S30" s="2626">
        <v>1000</v>
      </c>
      <c r="T30" s="2625">
        <v>89</v>
      </c>
      <c r="U30" s="2626">
        <v>741</v>
      </c>
      <c r="V30" s="2625">
        <v>77</v>
      </c>
      <c r="W30" s="2626">
        <v>641</v>
      </c>
      <c r="X30" s="2627">
        <v>72</v>
      </c>
      <c r="Y30" s="2626">
        <v>600</v>
      </c>
      <c r="AC30" s="2616"/>
      <c r="AD30" s="2616"/>
      <c r="AE30" s="2616"/>
      <c r="AF30" s="2616"/>
      <c r="AG30" s="2616"/>
      <c r="AH30" s="2616"/>
      <c r="AI30" s="2616"/>
      <c r="AJ30" s="2617"/>
      <c r="AK30" s="2616"/>
      <c r="AL30" s="2616"/>
      <c r="AM30" s="2616"/>
      <c r="AN30" s="2616"/>
      <c r="AO30" s="2616"/>
      <c r="AP30" s="2616"/>
      <c r="AQ30" s="2616"/>
      <c r="AR30" s="2617"/>
      <c r="AS30" s="2616"/>
      <c r="AT30" s="2616"/>
      <c r="AU30" s="2616"/>
      <c r="AV30" s="2616"/>
      <c r="AW30" s="2616"/>
      <c r="AX30" s="2616"/>
    </row>
    <row r="31" spans="2:50" ht="15" customHeight="1">
      <c r="B31" s="2574">
        <v>5</v>
      </c>
      <c r="C31" s="2618" t="s">
        <v>1715</v>
      </c>
      <c r="D31" s="2619" t="s">
        <v>348</v>
      </c>
      <c r="E31" s="2620">
        <v>3017</v>
      </c>
      <c r="F31" s="2621">
        <v>698</v>
      </c>
      <c r="G31" s="2622" t="s">
        <v>305</v>
      </c>
      <c r="H31" s="2623">
        <v>6322</v>
      </c>
      <c r="I31" s="2624"/>
      <c r="J31" s="2625">
        <v>120</v>
      </c>
      <c r="K31" s="2626">
        <v>1000</v>
      </c>
      <c r="L31" s="2625">
        <v>120</v>
      </c>
      <c r="M31" s="2626">
        <v>1000</v>
      </c>
      <c r="N31" s="2625">
        <v>165</v>
      </c>
      <c r="O31" s="2626">
        <v>916</v>
      </c>
      <c r="P31" s="2625">
        <v>95</v>
      </c>
      <c r="Q31" s="2626">
        <v>1000</v>
      </c>
      <c r="R31" s="2625">
        <v>15</v>
      </c>
      <c r="S31" s="2626">
        <v>157</v>
      </c>
      <c r="T31" s="2625">
        <v>106</v>
      </c>
      <c r="U31" s="2626">
        <v>883</v>
      </c>
      <c r="V31" s="2625">
        <v>86</v>
      </c>
      <c r="W31" s="2626">
        <v>716</v>
      </c>
      <c r="X31" s="2627">
        <v>78</v>
      </c>
      <c r="Y31" s="2626">
        <v>650</v>
      </c>
      <c r="AC31" s="2616"/>
      <c r="AD31" s="2616"/>
      <c r="AE31" s="2616"/>
      <c r="AF31" s="2616"/>
      <c r="AG31" s="2616"/>
      <c r="AH31" s="2616"/>
      <c r="AI31" s="2616"/>
      <c r="AJ31" s="2617"/>
      <c r="AK31" s="2616"/>
      <c r="AL31" s="2616"/>
      <c r="AM31" s="2616"/>
      <c r="AN31" s="2616"/>
      <c r="AO31" s="2616"/>
      <c r="AP31" s="2617"/>
      <c r="AQ31" s="2616"/>
      <c r="AR31" s="2616"/>
      <c r="AS31" s="2616"/>
      <c r="AT31" s="2616"/>
      <c r="AU31" s="2616"/>
      <c r="AV31" s="2616"/>
      <c r="AW31" s="2616"/>
      <c r="AX31" s="2616"/>
    </row>
    <row r="32" spans="2:50" ht="15" customHeight="1">
      <c r="B32" s="2574">
        <v>6</v>
      </c>
      <c r="C32" s="2618" t="s">
        <v>1523</v>
      </c>
      <c r="D32" s="2619" t="s">
        <v>348</v>
      </c>
      <c r="E32" s="2620">
        <v>3017</v>
      </c>
      <c r="F32" s="2621">
        <v>698</v>
      </c>
      <c r="G32" s="2622" t="s">
        <v>305</v>
      </c>
      <c r="H32" s="2623">
        <v>6271</v>
      </c>
      <c r="I32" s="2628"/>
      <c r="J32" s="2625">
        <v>105</v>
      </c>
      <c r="K32" s="2626">
        <v>875</v>
      </c>
      <c r="L32" s="2625">
        <v>105</v>
      </c>
      <c r="M32" s="2626">
        <v>875</v>
      </c>
      <c r="N32" s="2625">
        <v>119</v>
      </c>
      <c r="O32" s="2626">
        <v>661</v>
      </c>
      <c r="P32" s="2625">
        <v>77</v>
      </c>
      <c r="Q32" s="2626">
        <v>810</v>
      </c>
      <c r="R32" s="2625">
        <v>84</v>
      </c>
      <c r="S32" s="2626">
        <v>884</v>
      </c>
      <c r="T32" s="2625">
        <v>82</v>
      </c>
      <c r="U32" s="2626">
        <v>683</v>
      </c>
      <c r="V32" s="2625">
        <v>94</v>
      </c>
      <c r="W32" s="2626">
        <v>783</v>
      </c>
      <c r="X32" s="2627">
        <v>84</v>
      </c>
      <c r="Y32" s="2626">
        <v>700</v>
      </c>
      <c r="AC32" s="2616"/>
      <c r="AD32" s="2616"/>
      <c r="AE32" s="2616"/>
      <c r="AF32" s="2616"/>
      <c r="AG32" s="2616"/>
      <c r="AH32" s="2616"/>
      <c r="AI32" s="2616"/>
      <c r="AJ32" s="2616"/>
      <c r="AK32" s="2616"/>
      <c r="AL32" s="2616"/>
      <c r="AM32" s="2616"/>
      <c r="AN32" s="2616"/>
      <c r="AO32" s="2616"/>
      <c r="AP32" s="2616"/>
      <c r="AQ32" s="2616"/>
      <c r="AR32" s="2616"/>
      <c r="AS32" s="2616"/>
      <c r="AT32" s="2616"/>
      <c r="AU32" s="2616"/>
      <c r="AV32" s="2616"/>
      <c r="AW32" s="2616"/>
      <c r="AX32" s="2616"/>
    </row>
    <row r="33" spans="2:50" ht="15" customHeight="1">
      <c r="B33" s="2574">
        <v>7</v>
      </c>
      <c r="C33" s="2618" t="s">
        <v>326</v>
      </c>
      <c r="D33" s="2619" t="s">
        <v>353</v>
      </c>
      <c r="E33" s="2620">
        <v>3019</v>
      </c>
      <c r="F33" s="2621">
        <v>257</v>
      </c>
      <c r="G33" s="2622" t="s">
        <v>324</v>
      </c>
      <c r="H33" s="2623">
        <v>6013</v>
      </c>
      <c r="I33" s="2624"/>
      <c r="J33" s="2625">
        <v>100</v>
      </c>
      <c r="K33" s="2626">
        <v>833</v>
      </c>
      <c r="L33" s="2625">
        <v>117</v>
      </c>
      <c r="M33" s="2626">
        <v>975</v>
      </c>
      <c r="N33" s="2625">
        <v>115</v>
      </c>
      <c r="O33" s="2626">
        <v>638</v>
      </c>
      <c r="P33" s="2625">
        <v>75</v>
      </c>
      <c r="Q33" s="2626">
        <v>789</v>
      </c>
      <c r="R33" s="2625">
        <v>78</v>
      </c>
      <c r="S33" s="2626">
        <v>821</v>
      </c>
      <c r="T33" s="2625">
        <v>86</v>
      </c>
      <c r="U33" s="2626">
        <v>716</v>
      </c>
      <c r="V33" s="2625">
        <v>82</v>
      </c>
      <c r="W33" s="2626">
        <v>683</v>
      </c>
      <c r="X33" s="2627">
        <v>67</v>
      </c>
      <c r="Y33" s="2626">
        <v>558</v>
      </c>
      <c r="AC33" s="2616"/>
      <c r="AD33" s="2616"/>
      <c r="AE33" s="2616"/>
      <c r="AF33" s="2616"/>
      <c r="AG33" s="2616"/>
      <c r="AH33" s="2616"/>
      <c r="AI33" s="2616"/>
      <c r="AJ33" s="2616"/>
      <c r="AK33" s="2616"/>
      <c r="AL33" s="2616"/>
      <c r="AM33" s="2616"/>
      <c r="AN33" s="2616"/>
      <c r="AO33" s="2616"/>
      <c r="AP33" s="2616"/>
      <c r="AQ33" s="2616"/>
      <c r="AR33" s="2616"/>
      <c r="AS33" s="2616"/>
      <c r="AT33" s="2616"/>
      <c r="AU33" s="2616"/>
      <c r="AV33" s="2616"/>
      <c r="AW33" s="2616"/>
      <c r="AX33" s="2616"/>
    </row>
    <row r="34" spans="2:50" ht="15" customHeight="1">
      <c r="B34" s="2574">
        <v>8</v>
      </c>
      <c r="C34" s="2618" t="s">
        <v>327</v>
      </c>
      <c r="D34" s="2619" t="s">
        <v>353</v>
      </c>
      <c r="E34" s="2620">
        <v>3019</v>
      </c>
      <c r="F34" s="2621">
        <v>257</v>
      </c>
      <c r="G34" s="2622" t="s">
        <v>324</v>
      </c>
      <c r="H34" s="2623">
        <v>6001</v>
      </c>
      <c r="I34" s="2624"/>
      <c r="J34" s="2625">
        <v>110</v>
      </c>
      <c r="K34" s="2626">
        <v>916</v>
      </c>
      <c r="L34" s="2625">
        <v>120</v>
      </c>
      <c r="M34" s="2626">
        <v>1000</v>
      </c>
      <c r="N34" s="2625">
        <v>107</v>
      </c>
      <c r="O34" s="2626">
        <v>594</v>
      </c>
      <c r="P34" s="2625">
        <v>72</v>
      </c>
      <c r="Q34" s="2626">
        <v>757</v>
      </c>
      <c r="R34" s="2625">
        <v>73</v>
      </c>
      <c r="S34" s="2626">
        <v>768</v>
      </c>
      <c r="T34" s="2625">
        <v>108</v>
      </c>
      <c r="U34" s="2626">
        <v>900</v>
      </c>
      <c r="V34" s="2625">
        <v>31</v>
      </c>
      <c r="W34" s="2626">
        <v>258</v>
      </c>
      <c r="X34" s="2627">
        <v>97</v>
      </c>
      <c r="Y34" s="2626">
        <v>808</v>
      </c>
      <c r="AC34" s="2616"/>
      <c r="AD34" s="2616"/>
      <c r="AE34" s="2616"/>
      <c r="AF34" s="2616"/>
      <c r="AG34" s="2616"/>
      <c r="AH34" s="2616"/>
      <c r="AI34" s="2616"/>
      <c r="AJ34" s="2616"/>
      <c r="AK34" s="2616"/>
      <c r="AL34" s="2617"/>
      <c r="AM34" s="2616"/>
      <c r="AN34" s="2616"/>
      <c r="AO34" s="2616"/>
      <c r="AP34" s="2616"/>
      <c r="AQ34" s="2616"/>
      <c r="AR34" s="2616"/>
      <c r="AS34" s="2616"/>
      <c r="AT34" s="2616"/>
      <c r="AU34" s="2616"/>
      <c r="AV34" s="2616"/>
      <c r="AW34" s="2616"/>
      <c r="AX34" s="2616"/>
    </row>
    <row r="35" spans="2:50" ht="15" customHeight="1">
      <c r="B35" s="2574">
        <v>9</v>
      </c>
      <c r="C35" s="2618" t="s">
        <v>328</v>
      </c>
      <c r="D35" s="2619" t="s">
        <v>348</v>
      </c>
      <c r="E35" s="2620">
        <v>3006</v>
      </c>
      <c r="F35" s="2621">
        <v>175</v>
      </c>
      <c r="G35" s="2622" t="s">
        <v>329</v>
      </c>
      <c r="H35" s="2623">
        <v>5975</v>
      </c>
      <c r="I35" s="2624"/>
      <c r="J35" s="2625">
        <v>120</v>
      </c>
      <c r="K35" s="2626">
        <v>1000</v>
      </c>
      <c r="L35" s="2625">
        <v>120</v>
      </c>
      <c r="M35" s="2626">
        <v>1000</v>
      </c>
      <c r="N35" s="2625">
        <v>118</v>
      </c>
      <c r="O35" s="2626">
        <v>655</v>
      </c>
      <c r="P35" s="2625">
        <v>81</v>
      </c>
      <c r="Q35" s="2626">
        <v>852</v>
      </c>
      <c r="R35" s="2625">
        <v>13</v>
      </c>
      <c r="S35" s="2626">
        <v>136</v>
      </c>
      <c r="T35" s="2625">
        <v>120</v>
      </c>
      <c r="U35" s="2626">
        <v>1000</v>
      </c>
      <c r="V35" s="2625">
        <v>83</v>
      </c>
      <c r="W35" s="2626">
        <v>691</v>
      </c>
      <c r="X35" s="2627">
        <v>77</v>
      </c>
      <c r="Y35" s="2626">
        <v>641</v>
      </c>
      <c r="AC35" s="2616"/>
      <c r="AD35" s="2616"/>
      <c r="AE35" s="2616"/>
      <c r="AF35" s="2616"/>
      <c r="AG35" s="2616"/>
      <c r="AH35" s="2616"/>
      <c r="AI35" s="2616"/>
      <c r="AJ35" s="2617"/>
      <c r="AK35" s="2616"/>
      <c r="AL35" s="2617"/>
      <c r="AM35" s="2616"/>
      <c r="AN35" s="2616"/>
      <c r="AO35" s="2616"/>
      <c r="AP35" s="2616"/>
      <c r="AQ35" s="2616"/>
      <c r="AR35" s="2616"/>
      <c r="AS35" s="2616"/>
      <c r="AT35" s="2617"/>
      <c r="AU35" s="2616"/>
      <c r="AV35" s="2616"/>
      <c r="AW35" s="2616"/>
      <c r="AX35" s="2616"/>
    </row>
    <row r="36" spans="2:50" ht="15" customHeight="1">
      <c r="B36" s="2574">
        <v>10</v>
      </c>
      <c r="C36" s="2618" t="s">
        <v>330</v>
      </c>
      <c r="D36" s="2619" t="s">
        <v>348</v>
      </c>
      <c r="E36" s="2620">
        <v>3019</v>
      </c>
      <c r="F36" s="2621">
        <v>257</v>
      </c>
      <c r="G36" s="2622" t="s">
        <v>324</v>
      </c>
      <c r="H36" s="2623">
        <v>5800</v>
      </c>
      <c r="I36" s="2624"/>
      <c r="J36" s="2625">
        <v>64</v>
      </c>
      <c r="K36" s="2626">
        <v>533</v>
      </c>
      <c r="L36" s="2625">
        <v>120</v>
      </c>
      <c r="M36" s="2626">
        <v>1000</v>
      </c>
      <c r="N36" s="2625">
        <v>112</v>
      </c>
      <c r="O36" s="2626">
        <v>622</v>
      </c>
      <c r="P36" s="2625">
        <v>80</v>
      </c>
      <c r="Q36" s="2626">
        <v>842</v>
      </c>
      <c r="R36" s="2625">
        <v>78</v>
      </c>
      <c r="S36" s="2626">
        <v>821</v>
      </c>
      <c r="T36" s="2625">
        <v>75</v>
      </c>
      <c r="U36" s="2626">
        <v>625</v>
      </c>
      <c r="V36" s="2625">
        <v>68</v>
      </c>
      <c r="W36" s="2626">
        <v>566</v>
      </c>
      <c r="X36" s="2627">
        <v>95</v>
      </c>
      <c r="Y36" s="2626">
        <v>791</v>
      </c>
      <c r="AC36" s="2616"/>
      <c r="AD36" s="2616"/>
      <c r="AE36" s="2616"/>
      <c r="AF36" s="2616"/>
      <c r="AG36" s="2616"/>
      <c r="AH36" s="2616"/>
      <c r="AI36" s="2616"/>
      <c r="AJ36" s="2616"/>
      <c r="AK36" s="2616"/>
      <c r="AL36" s="2617"/>
      <c r="AM36" s="2616"/>
      <c r="AN36" s="2616"/>
      <c r="AO36" s="2616"/>
      <c r="AP36" s="2616"/>
      <c r="AQ36" s="2616"/>
      <c r="AR36" s="2616"/>
      <c r="AS36" s="2616"/>
      <c r="AT36" s="2616"/>
      <c r="AU36" s="2616"/>
      <c r="AV36" s="2616"/>
      <c r="AW36" s="2616"/>
      <c r="AX36" s="2616"/>
    </row>
    <row r="37" spans="2:50" ht="15" customHeight="1">
      <c r="B37" s="2574">
        <v>11</v>
      </c>
      <c r="C37" s="2618" t="s">
        <v>331</v>
      </c>
      <c r="D37" s="2619" t="s">
        <v>348</v>
      </c>
      <c r="E37" s="2620">
        <v>3006</v>
      </c>
      <c r="F37" s="2621">
        <v>194</v>
      </c>
      <c r="G37" s="2622" t="s">
        <v>332</v>
      </c>
      <c r="H37" s="2623">
        <v>5707</v>
      </c>
      <c r="I37" s="2624"/>
      <c r="J37" s="2625">
        <v>120</v>
      </c>
      <c r="K37" s="2626">
        <v>1000</v>
      </c>
      <c r="L37" s="2625">
        <v>120</v>
      </c>
      <c r="M37" s="2626">
        <v>1000</v>
      </c>
      <c r="N37" s="2625">
        <v>27</v>
      </c>
      <c r="O37" s="2626">
        <v>150</v>
      </c>
      <c r="P37" s="2625">
        <v>85</v>
      </c>
      <c r="Q37" s="2626">
        <v>894</v>
      </c>
      <c r="R37" s="2625">
        <v>90</v>
      </c>
      <c r="S37" s="2626">
        <v>947</v>
      </c>
      <c r="T37" s="2625">
        <v>111</v>
      </c>
      <c r="U37" s="2626">
        <v>925</v>
      </c>
      <c r="V37" s="2625">
        <v>8</v>
      </c>
      <c r="W37" s="2626">
        <v>66</v>
      </c>
      <c r="X37" s="2627">
        <v>87</v>
      </c>
      <c r="Y37" s="2626">
        <v>725</v>
      </c>
      <c r="AC37" s="2616"/>
      <c r="AD37" s="2616"/>
      <c r="AE37" s="2616"/>
      <c r="AF37" s="2616"/>
      <c r="AG37" s="2616"/>
      <c r="AH37" s="2616"/>
      <c r="AI37" s="2616"/>
      <c r="AJ37" s="2617"/>
      <c r="AK37" s="2616"/>
      <c r="AL37" s="2617"/>
      <c r="AM37" s="2616"/>
      <c r="AN37" s="2616"/>
      <c r="AO37" s="2616"/>
      <c r="AP37" s="2616"/>
      <c r="AQ37" s="2616"/>
      <c r="AR37" s="2616"/>
      <c r="AS37" s="2616"/>
      <c r="AT37" s="2616"/>
      <c r="AU37" s="2616"/>
      <c r="AV37" s="2616"/>
      <c r="AW37" s="2616"/>
      <c r="AX37" s="2616"/>
    </row>
    <row r="38" spans="2:50" ht="15" customHeight="1" thickBot="1">
      <c r="B38" s="2583">
        <v>12</v>
      </c>
      <c r="C38" s="2629" t="s">
        <v>333</v>
      </c>
      <c r="D38" s="2630" t="s">
        <v>348</v>
      </c>
      <c r="E38" s="2631">
        <v>3019</v>
      </c>
      <c r="F38" s="2632">
        <v>257</v>
      </c>
      <c r="G38" s="2633" t="s">
        <v>324</v>
      </c>
      <c r="H38" s="2634">
        <v>5695</v>
      </c>
      <c r="I38" s="2624"/>
      <c r="J38" s="2635">
        <v>76</v>
      </c>
      <c r="K38" s="2636">
        <v>633</v>
      </c>
      <c r="L38" s="2635">
        <v>108</v>
      </c>
      <c r="M38" s="2636">
        <v>900</v>
      </c>
      <c r="N38" s="2635">
        <v>115</v>
      </c>
      <c r="O38" s="2636">
        <v>638</v>
      </c>
      <c r="P38" s="2635">
        <v>70</v>
      </c>
      <c r="Q38" s="2636">
        <v>736</v>
      </c>
      <c r="R38" s="2635">
        <v>75</v>
      </c>
      <c r="S38" s="2636">
        <v>789</v>
      </c>
      <c r="T38" s="2635">
        <v>78</v>
      </c>
      <c r="U38" s="2636">
        <v>650</v>
      </c>
      <c r="V38" s="2635">
        <v>88</v>
      </c>
      <c r="W38" s="2636">
        <v>733</v>
      </c>
      <c r="X38" s="2637">
        <v>74</v>
      </c>
      <c r="Y38" s="2636">
        <v>616</v>
      </c>
      <c r="AC38" s="2616"/>
      <c r="AD38" s="2616"/>
      <c r="AE38" s="2616"/>
      <c r="AF38" s="2616"/>
      <c r="AG38" s="2616"/>
      <c r="AH38" s="2616"/>
      <c r="AI38" s="2616"/>
      <c r="AJ38" s="2616"/>
      <c r="AK38" s="2616"/>
      <c r="AL38" s="2616"/>
      <c r="AM38" s="2616"/>
      <c r="AN38" s="2616"/>
      <c r="AO38" s="2616"/>
      <c r="AP38" s="2616"/>
      <c r="AQ38" s="2616"/>
      <c r="AR38" s="2616"/>
      <c r="AS38" s="2616"/>
      <c r="AT38" s="2616"/>
      <c r="AU38" s="2616"/>
      <c r="AV38" s="2616"/>
      <c r="AW38" s="2616"/>
      <c r="AX38" s="2616"/>
    </row>
    <row r="39" spans="2:25" ht="12">
      <c r="B39" s="2528"/>
      <c r="C39" s="2638"/>
      <c r="D39" s="2639"/>
      <c r="E39" s="2530"/>
      <c r="F39" s="2531"/>
      <c r="G39" s="2640"/>
      <c r="H39" s="2641"/>
      <c r="I39" s="2534"/>
      <c r="J39" s="2642"/>
      <c r="K39" s="2643"/>
      <c r="L39" s="2644"/>
      <c r="M39" s="2643"/>
      <c r="N39" s="2536"/>
      <c r="O39" s="2643"/>
      <c r="P39" s="2536"/>
      <c r="Q39" s="2643"/>
      <c r="R39" s="2536"/>
      <c r="S39" s="2643"/>
      <c r="T39" s="2644"/>
      <c r="U39" s="2643"/>
      <c r="V39" s="2645"/>
      <c r="W39" s="2643"/>
      <c r="X39" s="2644"/>
      <c r="Y39" s="2643"/>
    </row>
    <row r="40" spans="2:20" ht="12">
      <c r="B40" s="2646"/>
      <c r="H40" s="2651"/>
      <c r="I40" s="2651"/>
      <c r="J40" s="2652"/>
      <c r="K40" s="2653"/>
      <c r="L40" s="2653"/>
      <c r="M40" s="2653"/>
      <c r="N40" s="2653"/>
      <c r="O40" s="2653"/>
      <c r="P40" s="2653"/>
      <c r="Q40" s="2653"/>
      <c r="R40" s="2653"/>
      <c r="S40" s="2653"/>
      <c r="T40" s="2654"/>
    </row>
    <row r="41" spans="2:22" ht="19.5" customHeight="1">
      <c r="B41" s="2527"/>
      <c r="C41" s="2527"/>
      <c r="D41" s="2527"/>
      <c r="E41" s="2527"/>
      <c r="F41" s="2527"/>
      <c r="G41" s="2527"/>
      <c r="H41" s="2527"/>
      <c r="I41" s="2527"/>
      <c r="K41" s="2527"/>
      <c r="M41" s="2527"/>
      <c r="O41" s="2527"/>
      <c r="T41" s="2527"/>
      <c r="V41" s="2527"/>
    </row>
    <row r="42" s="2602" customFormat="1" ht="30" customHeight="1"/>
    <row r="43" s="2655" customFormat="1" ht="12"/>
    <row r="44" s="2655" customFormat="1" ht="12" customHeight="1"/>
    <row r="45" s="2655" customFormat="1" ht="12"/>
    <row r="46" spans="2:22" ht="12">
      <c r="B46" s="2527"/>
      <c r="C46" s="2527"/>
      <c r="D46" s="2527"/>
      <c r="E46" s="2527"/>
      <c r="F46" s="2527"/>
      <c r="G46" s="2527"/>
      <c r="H46" s="2527"/>
      <c r="I46" s="2527"/>
      <c r="K46" s="2527"/>
      <c r="M46" s="2527"/>
      <c r="O46" s="2527"/>
      <c r="T46" s="2527"/>
      <c r="V46" s="2527"/>
    </row>
    <row r="47" spans="2:22" ht="12">
      <c r="B47" s="2527"/>
      <c r="C47" s="2527"/>
      <c r="D47" s="2527"/>
      <c r="E47" s="2527"/>
      <c r="F47" s="2527"/>
      <c r="G47" s="2527"/>
      <c r="H47" s="2527"/>
      <c r="I47" s="2527"/>
      <c r="K47" s="2527"/>
      <c r="M47" s="2527"/>
      <c r="O47" s="2527"/>
      <c r="T47" s="2527"/>
      <c r="V47" s="2527"/>
    </row>
    <row r="48" spans="2:22" ht="12" customHeight="1">
      <c r="B48" s="2527"/>
      <c r="C48" s="2527"/>
      <c r="D48" s="2527"/>
      <c r="E48" s="2527"/>
      <c r="F48" s="2527"/>
      <c r="G48" s="2527"/>
      <c r="H48" s="2527"/>
      <c r="I48" s="2527"/>
      <c r="K48" s="2527"/>
      <c r="M48" s="2527"/>
      <c r="O48" s="2527"/>
      <c r="T48" s="2527"/>
      <c r="V48" s="2527"/>
    </row>
    <row r="49" spans="2:22" ht="12">
      <c r="B49" s="2527"/>
      <c r="C49" s="2527"/>
      <c r="D49" s="2527"/>
      <c r="E49" s="2527"/>
      <c r="F49" s="2527"/>
      <c r="G49" s="2527"/>
      <c r="H49" s="2527"/>
      <c r="I49" s="2527"/>
      <c r="K49" s="2527"/>
      <c r="M49" s="2527"/>
      <c r="O49" s="2527"/>
      <c r="T49" s="2527"/>
      <c r="V49" s="2527"/>
    </row>
    <row r="50" spans="2:22" ht="12">
      <c r="B50" s="2527"/>
      <c r="C50" s="2527"/>
      <c r="D50" s="2527"/>
      <c r="E50" s="2527"/>
      <c r="F50" s="2527"/>
      <c r="G50" s="2527"/>
      <c r="H50" s="2527"/>
      <c r="I50" s="2527"/>
      <c r="K50" s="2527"/>
      <c r="M50" s="2527"/>
      <c r="O50" s="2527"/>
      <c r="T50" s="2527"/>
      <c r="V50" s="2527"/>
    </row>
    <row r="51" spans="2:22" ht="12">
      <c r="B51" s="2527"/>
      <c r="C51" s="2527"/>
      <c r="D51" s="2527"/>
      <c r="E51" s="2527"/>
      <c r="F51" s="2527"/>
      <c r="G51" s="2527"/>
      <c r="H51" s="2527"/>
      <c r="I51" s="2527"/>
      <c r="K51" s="2527"/>
      <c r="M51" s="2527"/>
      <c r="O51" s="2527"/>
      <c r="T51" s="2527"/>
      <c r="V51" s="2527"/>
    </row>
    <row r="52" spans="2:22" ht="12">
      <c r="B52" s="2527"/>
      <c r="C52" s="2527"/>
      <c r="D52" s="2527"/>
      <c r="E52" s="2527"/>
      <c r="F52" s="2527"/>
      <c r="G52" s="2527"/>
      <c r="H52" s="2527"/>
      <c r="I52" s="2527"/>
      <c r="K52" s="2527"/>
      <c r="M52" s="2527"/>
      <c r="O52" s="2527"/>
      <c r="T52" s="2527"/>
      <c r="V52" s="2527"/>
    </row>
    <row r="53" spans="2:22" ht="12">
      <c r="B53" s="2527"/>
      <c r="C53" s="2527"/>
      <c r="D53" s="2527"/>
      <c r="E53" s="2527"/>
      <c r="F53" s="2527"/>
      <c r="G53" s="2527"/>
      <c r="H53" s="2527"/>
      <c r="I53" s="2527"/>
      <c r="K53" s="2527"/>
      <c r="M53" s="2527"/>
      <c r="O53" s="2527"/>
      <c r="T53" s="2527"/>
      <c r="V53" s="2527"/>
    </row>
    <row r="54" spans="2:22" ht="12">
      <c r="B54" s="2527"/>
      <c r="C54" s="2527"/>
      <c r="D54" s="2527"/>
      <c r="E54" s="2527"/>
      <c r="F54" s="2527"/>
      <c r="G54" s="2527"/>
      <c r="H54" s="2527"/>
      <c r="I54" s="2527"/>
      <c r="K54" s="2527"/>
      <c r="M54" s="2527"/>
      <c r="O54" s="2527"/>
      <c r="T54" s="2527"/>
      <c r="V54" s="2527"/>
    </row>
    <row r="55" spans="2:22" ht="12">
      <c r="B55" s="2527"/>
      <c r="C55" s="2527"/>
      <c r="D55" s="2527"/>
      <c r="E55" s="2527"/>
      <c r="F55" s="2527"/>
      <c r="G55" s="2527"/>
      <c r="H55" s="2527"/>
      <c r="I55" s="2527"/>
      <c r="K55" s="2527"/>
      <c r="M55" s="2527"/>
      <c r="O55" s="2527"/>
      <c r="T55" s="2527"/>
      <c r="V55" s="2527"/>
    </row>
    <row r="56" spans="2:22" ht="12">
      <c r="B56" s="2527"/>
      <c r="C56" s="2527"/>
      <c r="D56" s="2527"/>
      <c r="E56" s="2527"/>
      <c r="F56" s="2527"/>
      <c r="G56" s="2527"/>
      <c r="H56" s="2527"/>
      <c r="I56" s="2527"/>
      <c r="K56" s="2527"/>
      <c r="M56" s="2527"/>
      <c r="O56" s="2527"/>
      <c r="T56" s="2527"/>
      <c r="V56" s="2527"/>
    </row>
    <row r="57" spans="2:22" ht="12">
      <c r="B57" s="2527"/>
      <c r="C57" s="2527"/>
      <c r="D57" s="2527"/>
      <c r="E57" s="2527"/>
      <c r="F57" s="2527"/>
      <c r="G57" s="2527"/>
      <c r="H57" s="2527"/>
      <c r="I57" s="2527"/>
      <c r="K57" s="2527"/>
      <c r="M57" s="2527"/>
      <c r="O57" s="2527"/>
      <c r="T57" s="2527"/>
      <c r="V57" s="2527"/>
    </row>
    <row r="58" spans="2:22" ht="12">
      <c r="B58" s="2527"/>
      <c r="C58" s="2527"/>
      <c r="D58" s="2527"/>
      <c r="E58" s="2527"/>
      <c r="F58" s="2527"/>
      <c r="G58" s="2527"/>
      <c r="H58" s="2527"/>
      <c r="I58" s="2527"/>
      <c r="K58" s="2527"/>
      <c r="M58" s="2527"/>
      <c r="O58" s="2527"/>
      <c r="T58" s="2527"/>
      <c r="V58" s="2527"/>
    </row>
    <row r="59" spans="2:22" ht="12">
      <c r="B59" s="2527"/>
      <c r="C59" s="2527"/>
      <c r="D59" s="2527"/>
      <c r="E59" s="2527"/>
      <c r="F59" s="2527"/>
      <c r="G59" s="2527"/>
      <c r="H59" s="2527"/>
      <c r="I59" s="2527"/>
      <c r="K59" s="2527"/>
      <c r="M59" s="2527"/>
      <c r="O59" s="2527"/>
      <c r="T59" s="2527"/>
      <c r="V59" s="2527"/>
    </row>
    <row r="60" spans="2:22" ht="12">
      <c r="B60" s="2527"/>
      <c r="C60" s="2527"/>
      <c r="D60" s="2527"/>
      <c r="E60" s="2527"/>
      <c r="F60" s="2527"/>
      <c r="G60" s="2527"/>
      <c r="H60" s="2527"/>
      <c r="I60" s="2527"/>
      <c r="K60" s="2527"/>
      <c r="M60" s="2527"/>
      <c r="O60" s="2527"/>
      <c r="T60" s="2527"/>
      <c r="V60" s="2527"/>
    </row>
    <row r="61" spans="2:19" ht="12">
      <c r="B61" s="2646"/>
      <c r="C61" s="2656"/>
      <c r="D61" s="2528"/>
      <c r="E61" s="2657"/>
      <c r="F61" s="2657"/>
      <c r="G61" s="2658"/>
      <c r="H61" s="2658"/>
      <c r="J61" s="2653"/>
      <c r="K61" s="2659"/>
      <c r="L61" s="2653"/>
      <c r="M61" s="2659"/>
      <c r="N61" s="2653"/>
      <c r="O61" s="2659"/>
      <c r="P61" s="2653"/>
      <c r="Q61" s="2653"/>
      <c r="R61" s="2653"/>
      <c r="S61" s="2653"/>
    </row>
    <row r="62" spans="2:19" ht="12">
      <c r="B62" s="2646"/>
      <c r="C62" s="2656"/>
      <c r="D62" s="2528"/>
      <c r="E62" s="2657"/>
      <c r="F62" s="2657"/>
      <c r="G62" s="2658"/>
      <c r="H62" s="2658"/>
      <c r="J62" s="2653"/>
      <c r="K62" s="2659"/>
      <c r="L62" s="2653"/>
      <c r="M62" s="2659"/>
      <c r="N62" s="2653"/>
      <c r="O62" s="2659"/>
      <c r="P62" s="2653"/>
      <c r="Q62" s="2653"/>
      <c r="R62" s="2653"/>
      <c r="S62" s="2653"/>
    </row>
    <row r="63" spans="2:19" ht="12">
      <c r="B63" s="2646"/>
      <c r="C63" s="2656"/>
      <c r="D63" s="2528"/>
      <c r="E63" s="2657"/>
      <c r="F63" s="2657"/>
      <c r="G63" s="2658"/>
      <c r="H63" s="2658"/>
      <c r="J63" s="2653"/>
      <c r="K63" s="2659"/>
      <c r="L63" s="2653"/>
      <c r="M63" s="2659"/>
      <c r="N63" s="2653"/>
      <c r="O63" s="2659"/>
      <c r="P63" s="2653"/>
      <c r="Q63" s="2653"/>
      <c r="R63" s="2653"/>
      <c r="S63" s="2653"/>
    </row>
    <row r="64" spans="2:19" ht="12">
      <c r="B64" s="2646"/>
      <c r="C64" s="2656"/>
      <c r="D64" s="2528"/>
      <c r="E64" s="2657"/>
      <c r="F64" s="2657"/>
      <c r="G64" s="2658"/>
      <c r="H64" s="2658"/>
      <c r="J64" s="2653"/>
      <c r="K64" s="2659"/>
      <c r="L64" s="2653"/>
      <c r="M64" s="2659"/>
      <c r="N64" s="2653"/>
      <c r="O64" s="2659"/>
      <c r="P64" s="2653"/>
      <c r="Q64" s="2653"/>
      <c r="R64" s="2653"/>
      <c r="S64" s="2653"/>
    </row>
    <row r="65" spans="2:19" ht="12">
      <c r="B65" s="2646"/>
      <c r="C65" s="2656"/>
      <c r="D65" s="2528"/>
      <c r="E65" s="2657"/>
      <c r="F65" s="2657"/>
      <c r="G65" s="2658"/>
      <c r="H65" s="2658"/>
      <c r="J65" s="2653"/>
      <c r="K65" s="2659"/>
      <c r="L65" s="2653"/>
      <c r="M65" s="2659"/>
      <c r="N65" s="2653"/>
      <c r="O65" s="2659"/>
      <c r="P65" s="2653"/>
      <c r="Q65" s="2653"/>
      <c r="R65" s="2653"/>
      <c r="S65" s="2653"/>
    </row>
    <row r="66" spans="2:19" ht="12" customHeight="1">
      <c r="B66" s="2646"/>
      <c r="C66" s="2656"/>
      <c r="D66" s="2528"/>
      <c r="E66" s="2657"/>
      <c r="F66" s="2657"/>
      <c r="G66" s="2658"/>
      <c r="H66" s="2658"/>
      <c r="J66" s="2653"/>
      <c r="K66" s="2659"/>
      <c r="L66" s="2653"/>
      <c r="M66" s="2659"/>
      <c r="N66" s="2653"/>
      <c r="O66" s="2659"/>
      <c r="P66" s="2653"/>
      <c r="Q66" s="2653"/>
      <c r="R66" s="2653"/>
      <c r="S66" s="2653"/>
    </row>
  </sheetData>
  <sheetProtection/>
  <mergeCells count="3">
    <mergeCell ref="B1:Y1"/>
    <mergeCell ref="B2:Y2"/>
    <mergeCell ref="B4:X4"/>
  </mergeCells>
  <printOptions/>
  <pageMargins left="0.1968503937007874" right="0.07874015748031496" top="0.2362204724409449" bottom="0.2362204724409449" header="0.2362204724409449" footer="0.2362204724409449"/>
  <pageSetup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B1:N134"/>
  <sheetViews>
    <sheetView showGridLines="0" workbookViewId="0" topLeftCell="A1">
      <selection activeCell="B1" sqref="B1:M1"/>
    </sheetView>
  </sheetViews>
  <sheetFormatPr defaultColWidth="11.421875" defaultRowHeight="12.75"/>
  <cols>
    <col min="1" max="1" width="3.7109375" style="0" customWidth="1"/>
    <col min="2" max="2" width="6.00390625" style="0" customWidth="1"/>
    <col min="3" max="3" width="34.28125" style="1941" customWidth="1"/>
    <col min="4" max="4" width="7.28125" style="173" customWidth="1"/>
    <col min="5" max="5" width="9.7109375" style="173" customWidth="1"/>
    <col min="6" max="6" width="7.8515625" style="0" customWidth="1"/>
    <col min="7" max="7" width="31.00390625" style="0" customWidth="1"/>
    <col min="8" max="8" width="6.421875" style="173" customWidth="1"/>
    <col min="9" max="9" width="11.140625" style="173" customWidth="1"/>
    <col min="10" max="10" width="10.421875" style="173" customWidth="1"/>
    <col min="11" max="11" width="10.8515625" style="173" customWidth="1"/>
    <col min="12" max="12" width="13.140625" style="0" customWidth="1"/>
    <col min="13" max="13" width="10.8515625" style="173" customWidth="1"/>
    <col min="14" max="14" width="11.28125" style="0" customWidth="1"/>
    <col min="15" max="15" width="10.00390625" style="0" customWidth="1"/>
  </cols>
  <sheetData>
    <row r="1" spans="2:13" ht="21">
      <c r="B1" s="2671" t="s">
        <v>1947</v>
      </c>
      <c r="C1" s="2672"/>
      <c r="D1" s="2672"/>
      <c r="E1" s="2672"/>
      <c r="F1" s="2672"/>
      <c r="G1" s="2672"/>
      <c r="H1" s="2672"/>
      <c r="I1" s="2672"/>
      <c r="J1" s="2672"/>
      <c r="K1" s="2672"/>
      <c r="L1" s="2672"/>
      <c r="M1" s="2672"/>
    </row>
    <row r="2" spans="2:13" ht="21">
      <c r="B2" s="2673" t="s">
        <v>1948</v>
      </c>
      <c r="C2" s="2674"/>
      <c r="D2" s="2674"/>
      <c r="E2" s="2674"/>
      <c r="F2" s="2674"/>
      <c r="G2" s="2674"/>
      <c r="H2" s="2674"/>
      <c r="I2" s="2674"/>
      <c r="J2" s="2674"/>
      <c r="K2" s="2674"/>
      <c r="L2" s="2674"/>
      <c r="M2" s="2674"/>
    </row>
    <row r="3" spans="2:13" ht="18" customHeight="1">
      <c r="B3" s="1887"/>
      <c r="C3" s="1888"/>
      <c r="D3" s="1887"/>
      <c r="E3" s="1889"/>
      <c r="F3" s="1889"/>
      <c r="G3" s="1890"/>
      <c r="H3" s="1889"/>
      <c r="I3" s="1889"/>
      <c r="J3" s="1889"/>
      <c r="K3" s="1889"/>
      <c r="L3" s="1890"/>
      <c r="M3" s="1887"/>
    </row>
    <row r="4" spans="2:13" ht="18" thickBot="1">
      <c r="B4" s="1891" t="s">
        <v>1949</v>
      </c>
      <c r="C4" s="1891"/>
      <c r="D4" s="1891"/>
      <c r="E4" s="1890"/>
      <c r="F4" s="1890"/>
      <c r="G4" s="1890"/>
      <c r="H4" s="1889"/>
      <c r="I4" s="1889"/>
      <c r="J4" s="1889"/>
      <c r="K4" s="1889"/>
      <c r="L4" s="1890"/>
      <c r="M4" s="1892"/>
    </row>
    <row r="5" spans="2:12" s="1899" customFormat="1" ht="24.75" customHeight="1" thickBot="1">
      <c r="B5" s="1893" t="s">
        <v>335</v>
      </c>
      <c r="C5" s="1894" t="s">
        <v>336</v>
      </c>
      <c r="D5" s="1895" t="s">
        <v>592</v>
      </c>
      <c r="E5" s="1895" t="s">
        <v>455</v>
      </c>
      <c r="F5" s="1895" t="s">
        <v>338</v>
      </c>
      <c r="G5" s="1896" t="s">
        <v>339</v>
      </c>
      <c r="H5" s="1897" t="s">
        <v>341</v>
      </c>
      <c r="I5" s="1895" t="s">
        <v>343</v>
      </c>
      <c r="J5" s="1895" t="s">
        <v>344</v>
      </c>
      <c r="K5" s="1898" t="s">
        <v>547</v>
      </c>
      <c r="L5" s="1893" t="s">
        <v>340</v>
      </c>
    </row>
    <row r="6" spans="2:12" ht="15.75" customHeight="1">
      <c r="B6" s="1900">
        <v>1</v>
      </c>
      <c r="C6" s="1901" t="s">
        <v>1950</v>
      </c>
      <c r="D6" s="1902"/>
      <c r="E6" s="1902">
        <v>3022</v>
      </c>
      <c r="F6" s="1902">
        <v>489</v>
      </c>
      <c r="G6" s="1903" t="s">
        <v>1951</v>
      </c>
      <c r="H6" s="1904">
        <v>257.5</v>
      </c>
      <c r="I6" s="1905">
        <v>0</v>
      </c>
      <c r="J6" s="1906">
        <v>290.1</v>
      </c>
      <c r="K6" s="1907">
        <v>0</v>
      </c>
      <c r="L6" s="1908">
        <v>290.1</v>
      </c>
    </row>
    <row r="7" spans="2:12" ht="15.75" customHeight="1">
      <c r="B7" s="1909">
        <v>2</v>
      </c>
      <c r="C7" s="1910" t="s">
        <v>1952</v>
      </c>
      <c r="D7" s="1911"/>
      <c r="E7" s="1912">
        <v>3012</v>
      </c>
      <c r="F7" s="1912">
        <v>1000</v>
      </c>
      <c r="G7" s="1913" t="s">
        <v>1953</v>
      </c>
      <c r="H7" s="1914">
        <v>263</v>
      </c>
      <c r="I7" s="1915">
        <v>287.3</v>
      </c>
      <c r="J7" s="1916">
        <v>0</v>
      </c>
      <c r="K7" s="1917">
        <v>0</v>
      </c>
      <c r="L7" s="1918">
        <v>287.3</v>
      </c>
    </row>
    <row r="8" spans="2:12" ht="15.75" customHeight="1">
      <c r="B8" s="1909">
        <v>3</v>
      </c>
      <c r="C8" s="1910" t="s">
        <v>1954</v>
      </c>
      <c r="D8" s="1919" t="s">
        <v>353</v>
      </c>
      <c r="E8" s="1911">
        <v>3022</v>
      </c>
      <c r="F8" s="1911">
        <v>489</v>
      </c>
      <c r="G8" s="1920" t="s">
        <v>1951</v>
      </c>
      <c r="H8" s="1914">
        <v>279.9</v>
      </c>
      <c r="I8" s="1915">
        <v>267.6</v>
      </c>
      <c r="J8" s="1916">
        <v>267.4</v>
      </c>
      <c r="K8" s="1917">
        <v>0</v>
      </c>
      <c r="L8" s="1918">
        <v>279.9</v>
      </c>
    </row>
    <row r="9" spans="2:12" ht="15.75" customHeight="1">
      <c r="B9" s="1921">
        <v>4</v>
      </c>
      <c r="C9" s="1910" t="s">
        <v>1955</v>
      </c>
      <c r="D9" s="1911"/>
      <c r="E9" s="1911">
        <v>3022</v>
      </c>
      <c r="F9" s="1911">
        <v>489</v>
      </c>
      <c r="G9" s="1920" t="s">
        <v>1951</v>
      </c>
      <c r="H9" s="1914">
        <v>0</v>
      </c>
      <c r="I9" s="1915">
        <v>0</v>
      </c>
      <c r="J9" s="1916">
        <v>0</v>
      </c>
      <c r="K9" s="1917">
        <v>273.2</v>
      </c>
      <c r="L9" s="1918">
        <v>273.2</v>
      </c>
    </row>
    <row r="10" spans="2:12" ht="15.75" customHeight="1">
      <c r="B10" s="1921">
        <v>5</v>
      </c>
      <c r="C10" s="1910" t="s">
        <v>1956</v>
      </c>
      <c r="D10" s="1911"/>
      <c r="E10" s="1911">
        <v>3022</v>
      </c>
      <c r="F10" s="1911">
        <v>489</v>
      </c>
      <c r="G10" s="1920" t="s">
        <v>1951</v>
      </c>
      <c r="H10" s="1914">
        <v>263.5</v>
      </c>
      <c r="I10" s="1915">
        <v>0</v>
      </c>
      <c r="J10" s="1916">
        <v>270.7</v>
      </c>
      <c r="K10" s="1917">
        <v>272.9</v>
      </c>
      <c r="L10" s="1918">
        <v>272.9</v>
      </c>
    </row>
    <row r="11" spans="2:12" ht="15.75" customHeight="1">
      <c r="B11" s="1921">
        <v>6</v>
      </c>
      <c r="C11" s="1910" t="s">
        <v>1957</v>
      </c>
      <c r="D11" s="1911"/>
      <c r="E11" s="1911">
        <v>3022</v>
      </c>
      <c r="F11" s="1911">
        <v>489</v>
      </c>
      <c r="G11" s="1920" t="s">
        <v>1951</v>
      </c>
      <c r="H11" s="1914">
        <v>243.2</v>
      </c>
      <c r="I11" s="1915">
        <v>264.4</v>
      </c>
      <c r="J11" s="1916">
        <v>268.8</v>
      </c>
      <c r="K11" s="1917">
        <v>0</v>
      </c>
      <c r="L11" s="1918">
        <v>268.8</v>
      </c>
    </row>
    <row r="12" spans="2:12" ht="15.75" customHeight="1">
      <c r="B12" s="1921">
        <v>7</v>
      </c>
      <c r="C12" s="1910" t="s">
        <v>1958</v>
      </c>
      <c r="D12" s="1911"/>
      <c r="E12" s="1911">
        <v>3022</v>
      </c>
      <c r="F12" s="1911">
        <v>489</v>
      </c>
      <c r="G12" s="1920" t="s">
        <v>1951</v>
      </c>
      <c r="H12" s="1914">
        <v>233.8</v>
      </c>
      <c r="I12" s="1915">
        <v>0</v>
      </c>
      <c r="J12" s="1916">
        <v>264.8</v>
      </c>
      <c r="K12" s="1917">
        <v>0</v>
      </c>
      <c r="L12" s="1918">
        <v>264.8</v>
      </c>
    </row>
    <row r="13" spans="2:12" ht="15.75" customHeight="1">
      <c r="B13" s="1921">
        <v>8</v>
      </c>
      <c r="C13" s="1910" t="s">
        <v>1959</v>
      </c>
      <c r="D13" s="1919" t="s">
        <v>353</v>
      </c>
      <c r="E13" s="1911">
        <v>3022</v>
      </c>
      <c r="F13" s="1911">
        <v>489</v>
      </c>
      <c r="G13" s="1920" t="s">
        <v>1951</v>
      </c>
      <c r="H13" s="1914">
        <v>0</v>
      </c>
      <c r="I13" s="1915">
        <v>263.5</v>
      </c>
      <c r="J13" s="1916">
        <v>259.4</v>
      </c>
      <c r="K13" s="1917">
        <v>0</v>
      </c>
      <c r="L13" s="1918">
        <v>263.5</v>
      </c>
    </row>
    <row r="14" spans="2:12" ht="15.75" customHeight="1" thickBot="1">
      <c r="B14" s="1922">
        <v>9</v>
      </c>
      <c r="C14" s="1923" t="s">
        <v>1960</v>
      </c>
      <c r="D14" s="1924"/>
      <c r="E14" s="1924">
        <v>3022</v>
      </c>
      <c r="F14" s="1924">
        <v>489</v>
      </c>
      <c r="G14" s="1925" t="s">
        <v>1951</v>
      </c>
      <c r="H14" s="1926">
        <v>0</v>
      </c>
      <c r="I14" s="1927">
        <v>0</v>
      </c>
      <c r="J14" s="1928">
        <v>0</v>
      </c>
      <c r="K14" s="1929">
        <v>214.4</v>
      </c>
      <c r="L14" s="1930">
        <v>214.4</v>
      </c>
    </row>
    <row r="15" spans="2:13" ht="24.75" customHeight="1" thickBot="1">
      <c r="B15" s="1931"/>
      <c r="C15" s="1932"/>
      <c r="D15" s="1933"/>
      <c r="E15" s="1933"/>
      <c r="F15" s="1933"/>
      <c r="G15" s="1932"/>
      <c r="H15" s="1933"/>
      <c r="I15" s="1933"/>
      <c r="J15" s="1933"/>
      <c r="K15" s="1933"/>
      <c r="L15" s="1932"/>
      <c r="M15" s="1934"/>
    </row>
    <row r="16" spans="3:13" ht="14.25" customHeight="1" thickBot="1">
      <c r="C16" s="1935"/>
      <c r="D16" s="1935"/>
      <c r="E16" s="1936"/>
      <c r="F16" s="1936"/>
      <c r="G16" s="1936"/>
      <c r="K16" s="2675" t="s">
        <v>1961</v>
      </c>
      <c r="L16" s="2676"/>
      <c r="M16" s="2677"/>
    </row>
    <row r="17" spans="2:13" ht="12.75" customHeight="1">
      <c r="B17" s="1891"/>
      <c r="C17" s="1935"/>
      <c r="D17" s="1935"/>
      <c r="E17" s="1936"/>
      <c r="F17" s="1936"/>
      <c r="G17" s="1936"/>
      <c r="H17" s="1937"/>
      <c r="K17" s="1938" t="s">
        <v>1962</v>
      </c>
      <c r="L17" s="1939"/>
      <c r="M17" s="1940">
        <v>272.5</v>
      </c>
    </row>
    <row r="18" spans="2:13" ht="15" customHeight="1">
      <c r="B18" s="1891"/>
      <c r="E18" s="1936"/>
      <c r="F18" s="1936"/>
      <c r="G18" s="1936"/>
      <c r="H18" s="1937"/>
      <c r="K18" s="1942" t="s">
        <v>1963</v>
      </c>
      <c r="L18" s="1943"/>
      <c r="M18" s="1944">
        <v>276.5</v>
      </c>
    </row>
    <row r="19" spans="7:13" ht="13.5" customHeight="1" thickBot="1">
      <c r="G19" s="1936"/>
      <c r="H19" s="1937"/>
      <c r="K19" s="1945" t="s">
        <v>1964</v>
      </c>
      <c r="L19" s="1946"/>
      <c r="M19" s="1947">
        <v>313</v>
      </c>
    </row>
    <row r="20" spans="2:13" ht="27.75" customHeight="1" thickBot="1">
      <c r="B20" s="1891" t="s">
        <v>1965</v>
      </c>
      <c r="E20" s="1936"/>
      <c r="F20" s="1936"/>
      <c r="G20" s="1936"/>
      <c r="H20" s="1937"/>
      <c r="I20" s="1937"/>
      <c r="J20" s="1937"/>
      <c r="K20" s="1937"/>
      <c r="L20" s="1936"/>
      <c r="M20" s="1948"/>
    </row>
    <row r="21" spans="2:13" s="1899" customFormat="1" ht="24.75" customHeight="1" thickBot="1">
      <c r="B21" s="1893" t="s">
        <v>335</v>
      </c>
      <c r="C21" s="1894" t="s">
        <v>336</v>
      </c>
      <c r="D21" s="1895" t="s">
        <v>592</v>
      </c>
      <c r="E21" s="1895" t="s">
        <v>455</v>
      </c>
      <c r="F21" s="1895" t="s">
        <v>338</v>
      </c>
      <c r="G21" s="1949" t="s">
        <v>339</v>
      </c>
      <c r="H21" s="1893" t="s">
        <v>1966</v>
      </c>
      <c r="I21" s="1897" t="s">
        <v>341</v>
      </c>
      <c r="J21" s="1895" t="s">
        <v>343</v>
      </c>
      <c r="K21" s="1950" t="s">
        <v>344</v>
      </c>
      <c r="L21" s="2678" t="s">
        <v>340</v>
      </c>
      <c r="M21" s="2668"/>
    </row>
    <row r="22" spans="2:13" ht="15.75" customHeight="1">
      <c r="B22" s="1909">
        <v>1</v>
      </c>
      <c r="C22" s="1951" t="s">
        <v>1956</v>
      </c>
      <c r="D22" s="1952"/>
      <c r="E22" s="1911">
        <v>3022</v>
      </c>
      <c r="F22" s="1911">
        <v>489</v>
      </c>
      <c r="G22" s="1953" t="s">
        <v>1951</v>
      </c>
      <c r="H22" s="1954">
        <v>2</v>
      </c>
      <c r="I22" s="1914">
        <v>273.6</v>
      </c>
      <c r="J22" s="1915">
        <v>0</v>
      </c>
      <c r="K22" s="1955">
        <v>0</v>
      </c>
      <c r="L22" s="1956">
        <v>273.6</v>
      </c>
      <c r="M22" s="1957">
        <v>0.9895117540687162</v>
      </c>
    </row>
    <row r="23" spans="2:13" ht="15.75" customHeight="1">
      <c r="B23" s="1909">
        <v>2</v>
      </c>
      <c r="C23" s="1951" t="s">
        <v>1957</v>
      </c>
      <c r="D23" s="1952"/>
      <c r="E23" s="1911">
        <v>3022</v>
      </c>
      <c r="F23" s="1911">
        <v>489</v>
      </c>
      <c r="G23" s="1953" t="s">
        <v>1951</v>
      </c>
      <c r="H23" s="1954">
        <v>1</v>
      </c>
      <c r="I23" s="1914">
        <v>251.7</v>
      </c>
      <c r="J23" s="1915">
        <v>250.7</v>
      </c>
      <c r="K23" s="1955">
        <v>0</v>
      </c>
      <c r="L23" s="1958">
        <v>251.7</v>
      </c>
      <c r="M23" s="1957">
        <v>0.9236697247706421</v>
      </c>
    </row>
    <row r="24" spans="2:13" ht="15.75" customHeight="1">
      <c r="B24" s="1909">
        <v>3</v>
      </c>
      <c r="C24" s="1951" t="s">
        <v>1956</v>
      </c>
      <c r="D24" s="1952"/>
      <c r="E24" s="1911">
        <v>3022</v>
      </c>
      <c r="F24" s="1911">
        <v>489</v>
      </c>
      <c r="G24" s="1953" t="s">
        <v>1951</v>
      </c>
      <c r="H24" s="1954">
        <v>1</v>
      </c>
      <c r="I24" s="1914">
        <v>251</v>
      </c>
      <c r="J24" s="1915">
        <v>247.4</v>
      </c>
      <c r="K24" s="1955">
        <v>0</v>
      </c>
      <c r="L24" s="1958">
        <v>251</v>
      </c>
      <c r="M24" s="1957">
        <v>0.9211009174311927</v>
      </c>
    </row>
    <row r="25" spans="2:13" ht="15.75" customHeight="1">
      <c r="B25" s="1921">
        <v>4</v>
      </c>
      <c r="C25" s="1951" t="s">
        <v>1957</v>
      </c>
      <c r="D25" s="1952"/>
      <c r="E25" s="1911">
        <v>3022</v>
      </c>
      <c r="F25" s="1911">
        <v>489</v>
      </c>
      <c r="G25" s="1953" t="s">
        <v>1951</v>
      </c>
      <c r="H25" s="1954">
        <v>2</v>
      </c>
      <c r="I25" s="1914">
        <v>243.7</v>
      </c>
      <c r="J25" s="1915">
        <v>226.3</v>
      </c>
      <c r="K25" s="1955">
        <v>0</v>
      </c>
      <c r="L25" s="1958">
        <v>243.7</v>
      </c>
      <c r="M25" s="1957">
        <v>0.8813743218806509</v>
      </c>
    </row>
    <row r="26" spans="2:13" ht="15.75" customHeight="1">
      <c r="B26" s="1921">
        <v>5</v>
      </c>
      <c r="C26" s="1951" t="s">
        <v>1954</v>
      </c>
      <c r="D26" s="1952" t="s">
        <v>353</v>
      </c>
      <c r="E26" s="1911">
        <v>3022</v>
      </c>
      <c r="F26" s="1911">
        <v>489</v>
      </c>
      <c r="G26" s="1953" t="s">
        <v>1951</v>
      </c>
      <c r="H26" s="1954">
        <v>1</v>
      </c>
      <c r="I26" s="1914">
        <v>211</v>
      </c>
      <c r="J26" s="1915">
        <v>239</v>
      </c>
      <c r="K26" s="1955">
        <v>237.4</v>
      </c>
      <c r="L26" s="1958">
        <v>239</v>
      </c>
      <c r="M26" s="1957">
        <v>0.8770642201834863</v>
      </c>
    </row>
    <row r="27" spans="2:13" ht="15.75" customHeight="1">
      <c r="B27" s="1921">
        <v>6</v>
      </c>
      <c r="C27" s="1951" t="s">
        <v>1967</v>
      </c>
      <c r="D27" s="1952"/>
      <c r="E27" s="1911">
        <v>3022</v>
      </c>
      <c r="F27" s="1911">
        <v>489</v>
      </c>
      <c r="G27" s="1953" t="s">
        <v>1951</v>
      </c>
      <c r="H27" s="1954">
        <v>1</v>
      </c>
      <c r="I27" s="1914">
        <v>0</v>
      </c>
      <c r="J27" s="1915">
        <v>0</v>
      </c>
      <c r="K27" s="1955">
        <v>238.2</v>
      </c>
      <c r="L27" s="1958">
        <v>238.2</v>
      </c>
      <c r="M27" s="1957">
        <v>0.8741284403669725</v>
      </c>
    </row>
    <row r="28" spans="2:13" ht="15.75" customHeight="1">
      <c r="B28" s="1921">
        <v>7</v>
      </c>
      <c r="C28" s="1951" t="s">
        <v>1960</v>
      </c>
      <c r="D28" s="1952"/>
      <c r="E28" s="1911">
        <v>3022</v>
      </c>
      <c r="F28" s="1911">
        <v>489</v>
      </c>
      <c r="G28" s="1953" t="s">
        <v>1951</v>
      </c>
      <c r="H28" s="1954">
        <v>1</v>
      </c>
      <c r="I28" s="1914">
        <v>234.6</v>
      </c>
      <c r="J28" s="1915">
        <v>0</v>
      </c>
      <c r="K28" s="1955">
        <v>227.7</v>
      </c>
      <c r="L28" s="1958">
        <v>234.6</v>
      </c>
      <c r="M28" s="1957">
        <v>0.8609174311926605</v>
      </c>
    </row>
    <row r="29" spans="2:13" ht="15.75" customHeight="1">
      <c r="B29" s="1921">
        <v>8</v>
      </c>
      <c r="C29" s="1951" t="s">
        <v>1968</v>
      </c>
      <c r="D29" s="1952"/>
      <c r="E29" s="1911">
        <v>3022</v>
      </c>
      <c r="F29" s="1911">
        <v>489</v>
      </c>
      <c r="G29" s="1953" t="s">
        <v>1951</v>
      </c>
      <c r="H29" s="1954">
        <v>3</v>
      </c>
      <c r="I29" s="1914">
        <v>268.1</v>
      </c>
      <c r="J29" s="1915">
        <v>0</v>
      </c>
      <c r="K29" s="1955">
        <v>0</v>
      </c>
      <c r="L29" s="1958">
        <v>268.1</v>
      </c>
      <c r="M29" s="1957">
        <v>0.8565495207667733</v>
      </c>
    </row>
    <row r="30" spans="2:13" ht="15.75" customHeight="1">
      <c r="B30" s="1921">
        <v>9</v>
      </c>
      <c r="C30" s="1951" t="s">
        <v>1958</v>
      </c>
      <c r="D30" s="1952"/>
      <c r="E30" s="1911">
        <v>3022</v>
      </c>
      <c r="F30" s="1911">
        <v>489</v>
      </c>
      <c r="G30" s="1953" t="s">
        <v>1951</v>
      </c>
      <c r="H30" s="1954">
        <v>1</v>
      </c>
      <c r="I30" s="1914">
        <v>229</v>
      </c>
      <c r="J30" s="1915">
        <v>222.9</v>
      </c>
      <c r="K30" s="1955">
        <v>0</v>
      </c>
      <c r="L30" s="1958">
        <v>229</v>
      </c>
      <c r="M30" s="1957">
        <v>0.8403669724770643</v>
      </c>
    </row>
    <row r="31" spans="2:13" ht="15.75" customHeight="1">
      <c r="B31" s="1921">
        <v>10</v>
      </c>
      <c r="C31" s="1951" t="s">
        <v>1969</v>
      </c>
      <c r="D31" s="1952"/>
      <c r="E31" s="1911">
        <v>3022</v>
      </c>
      <c r="F31" s="1911">
        <v>489</v>
      </c>
      <c r="G31" s="1953" t="s">
        <v>1951</v>
      </c>
      <c r="H31" s="1954">
        <v>1</v>
      </c>
      <c r="I31" s="1914">
        <v>222.9</v>
      </c>
      <c r="J31" s="1915">
        <v>208.5</v>
      </c>
      <c r="K31" s="1955">
        <v>223.8</v>
      </c>
      <c r="L31" s="1958">
        <v>223.8</v>
      </c>
      <c r="M31" s="1957">
        <v>0.8212844036697248</v>
      </c>
    </row>
    <row r="32" spans="2:13" ht="15.75" customHeight="1">
      <c r="B32" s="1921">
        <v>11</v>
      </c>
      <c r="C32" s="1951" t="s">
        <v>1970</v>
      </c>
      <c r="D32" s="1952" t="s">
        <v>353</v>
      </c>
      <c r="E32" s="1911">
        <v>3022</v>
      </c>
      <c r="F32" s="1911">
        <v>489</v>
      </c>
      <c r="G32" s="1953" t="s">
        <v>1951</v>
      </c>
      <c r="H32" s="1954">
        <v>1</v>
      </c>
      <c r="I32" s="1914">
        <v>183.1</v>
      </c>
      <c r="J32" s="1915">
        <v>0</v>
      </c>
      <c r="K32" s="1955">
        <v>195</v>
      </c>
      <c r="L32" s="1958">
        <v>195</v>
      </c>
      <c r="M32" s="1957">
        <v>0.7155963302752294</v>
      </c>
    </row>
    <row r="33" spans="2:13" ht="15.75" customHeight="1" thickBot="1">
      <c r="B33" s="1922">
        <v>12</v>
      </c>
      <c r="C33" s="1959" t="s">
        <v>1958</v>
      </c>
      <c r="D33" s="1960"/>
      <c r="E33" s="1924">
        <v>3022</v>
      </c>
      <c r="F33" s="1924">
        <v>489</v>
      </c>
      <c r="G33" s="1961" t="s">
        <v>1951</v>
      </c>
      <c r="H33" s="1962">
        <v>2</v>
      </c>
      <c r="I33" s="1926">
        <v>0</v>
      </c>
      <c r="J33" s="1927">
        <v>0</v>
      </c>
      <c r="K33" s="1963">
        <v>0</v>
      </c>
      <c r="L33" s="1964">
        <v>0</v>
      </c>
      <c r="M33" s="1965">
        <v>0</v>
      </c>
    </row>
    <row r="34" spans="2:13" ht="24.75" customHeight="1">
      <c r="B34" s="1887"/>
      <c r="C34" s="1888"/>
      <c r="D34" s="1887"/>
      <c r="E34" s="1889"/>
      <c r="F34" s="1889"/>
      <c r="G34" s="1890"/>
      <c r="H34" s="1889"/>
      <c r="I34" s="1889"/>
      <c r="J34" s="1889"/>
      <c r="K34" s="1889"/>
      <c r="L34" s="1890"/>
      <c r="M34" s="1887"/>
    </row>
    <row r="35" spans="2:14" ht="24.75" customHeight="1" thickBot="1">
      <c r="B35" s="1891" t="s">
        <v>1971</v>
      </c>
      <c r="C35" s="1891"/>
      <c r="D35" s="1891"/>
      <c r="E35" s="1891"/>
      <c r="F35" s="1891"/>
      <c r="G35" s="1891"/>
      <c r="H35" s="1892"/>
      <c r="I35" s="1892"/>
      <c r="J35" s="1892"/>
      <c r="K35" s="1892"/>
      <c r="L35" s="1891"/>
      <c r="M35" s="1891"/>
      <c r="N35" s="1891"/>
    </row>
    <row r="36" spans="2:13" s="1968" customFormat="1" ht="24.75" customHeight="1" thickBot="1">
      <c r="B36" s="1893" t="s">
        <v>335</v>
      </c>
      <c r="C36" s="1894" t="s">
        <v>336</v>
      </c>
      <c r="D36" s="1895" t="s">
        <v>592</v>
      </c>
      <c r="E36" s="1895" t="s">
        <v>455</v>
      </c>
      <c r="F36" s="1895" t="s">
        <v>338</v>
      </c>
      <c r="G36" s="2667" t="s">
        <v>339</v>
      </c>
      <c r="H36" s="2668"/>
      <c r="I36" s="1897" t="s">
        <v>341</v>
      </c>
      <c r="J36" s="1895" t="s">
        <v>343</v>
      </c>
      <c r="K36" s="1966" t="s">
        <v>344</v>
      </c>
      <c r="L36" s="1893" t="s">
        <v>340</v>
      </c>
      <c r="M36" s="1967"/>
    </row>
    <row r="37" spans="2:12" ht="15.75" customHeight="1">
      <c r="B37" s="1909">
        <v>1</v>
      </c>
      <c r="C37" s="1951" t="s">
        <v>1972</v>
      </c>
      <c r="D37" s="1952"/>
      <c r="E37" s="1911">
        <v>3012</v>
      </c>
      <c r="F37" s="1911">
        <v>1000</v>
      </c>
      <c r="G37" s="1913" t="s">
        <v>1953</v>
      </c>
      <c r="H37" s="1969"/>
      <c r="I37" s="1904">
        <v>196.9</v>
      </c>
      <c r="J37" s="1905">
        <v>0</v>
      </c>
      <c r="K37" s="1970">
        <v>0</v>
      </c>
      <c r="L37" s="1918">
        <v>196.9</v>
      </c>
    </row>
    <row r="38" spans="2:12" ht="15.75" customHeight="1">
      <c r="B38" s="1909">
        <v>2</v>
      </c>
      <c r="C38" s="1971" t="s">
        <v>1973</v>
      </c>
      <c r="D38" s="1972" t="s">
        <v>353</v>
      </c>
      <c r="E38" s="1911">
        <v>3012</v>
      </c>
      <c r="F38" s="1911">
        <v>1000</v>
      </c>
      <c r="G38" s="1913" t="s">
        <v>1953</v>
      </c>
      <c r="H38" s="1973"/>
      <c r="I38" s="1914">
        <v>193.1</v>
      </c>
      <c r="J38" s="1915">
        <v>169.9</v>
      </c>
      <c r="K38" s="1974">
        <v>193.4</v>
      </c>
      <c r="L38" s="1975">
        <v>193.4</v>
      </c>
    </row>
    <row r="39" spans="2:12" ht="15.75" customHeight="1">
      <c r="B39" s="1909">
        <v>3</v>
      </c>
      <c r="C39" s="1971" t="s">
        <v>1974</v>
      </c>
      <c r="D39" s="1972"/>
      <c r="E39" s="1911">
        <v>3022</v>
      </c>
      <c r="F39" s="1911">
        <v>489</v>
      </c>
      <c r="G39" s="1913" t="s">
        <v>1951</v>
      </c>
      <c r="H39" s="1973"/>
      <c r="I39" s="1914">
        <v>0</v>
      </c>
      <c r="J39" s="1915">
        <v>0</v>
      </c>
      <c r="K39" s="1974">
        <v>192.9</v>
      </c>
      <c r="L39" s="1975">
        <v>192.9</v>
      </c>
    </row>
    <row r="40" spans="2:12" ht="15.75" customHeight="1">
      <c r="B40" s="1921">
        <v>4</v>
      </c>
      <c r="C40" s="1971" t="s">
        <v>1975</v>
      </c>
      <c r="D40" s="1972" t="s">
        <v>353</v>
      </c>
      <c r="E40" s="1912">
        <v>3012</v>
      </c>
      <c r="F40" s="1912">
        <v>1000</v>
      </c>
      <c r="G40" s="1913" t="s">
        <v>1953</v>
      </c>
      <c r="H40" s="1973"/>
      <c r="I40" s="1914">
        <v>179</v>
      </c>
      <c r="J40" s="1915">
        <v>0</v>
      </c>
      <c r="K40" s="1974">
        <v>188.4</v>
      </c>
      <c r="L40" s="1975">
        <v>188.4</v>
      </c>
    </row>
    <row r="41" spans="2:12" ht="15.75" customHeight="1">
      <c r="B41" s="1921">
        <v>5</v>
      </c>
      <c r="C41" s="1971" t="s">
        <v>1976</v>
      </c>
      <c r="D41" s="1972" t="s">
        <v>348</v>
      </c>
      <c r="E41" s="1912">
        <v>3022</v>
      </c>
      <c r="F41" s="1912">
        <v>489</v>
      </c>
      <c r="G41" s="1913" t="s">
        <v>1951</v>
      </c>
      <c r="H41" s="1973"/>
      <c r="I41" s="1914">
        <v>0</v>
      </c>
      <c r="J41" s="1915">
        <v>178.7</v>
      </c>
      <c r="K41" s="1974">
        <v>162.7</v>
      </c>
      <c r="L41" s="1975">
        <v>178.7</v>
      </c>
    </row>
    <row r="42" spans="2:12" ht="15.75" customHeight="1">
      <c r="B42" s="1921">
        <v>6</v>
      </c>
      <c r="C42" s="1971" t="s">
        <v>1977</v>
      </c>
      <c r="D42" s="1972" t="s">
        <v>353</v>
      </c>
      <c r="E42" s="1912">
        <v>3012</v>
      </c>
      <c r="F42" s="1912">
        <v>1000</v>
      </c>
      <c r="G42" s="1913" t="s">
        <v>1953</v>
      </c>
      <c r="H42" s="1973"/>
      <c r="I42" s="1914">
        <v>161.8</v>
      </c>
      <c r="J42" s="1915">
        <v>160.1</v>
      </c>
      <c r="K42" s="1974">
        <v>0</v>
      </c>
      <c r="L42" s="1975">
        <v>161.8</v>
      </c>
    </row>
    <row r="43" spans="2:12" ht="15.75" customHeight="1">
      <c r="B43" s="1921">
        <v>7</v>
      </c>
      <c r="C43" s="1971" t="s">
        <v>1978</v>
      </c>
      <c r="D43" s="1972"/>
      <c r="E43" s="1912">
        <v>3012</v>
      </c>
      <c r="F43" s="1912">
        <v>1000</v>
      </c>
      <c r="G43" s="1913" t="s">
        <v>1953</v>
      </c>
      <c r="H43" s="1973"/>
      <c r="I43" s="1914">
        <v>149.1</v>
      </c>
      <c r="J43" s="1915">
        <v>148.1</v>
      </c>
      <c r="K43" s="1974">
        <v>154.1</v>
      </c>
      <c r="L43" s="1975">
        <v>154.1</v>
      </c>
    </row>
    <row r="44" spans="2:12" ht="15.75" customHeight="1" thickBot="1">
      <c r="B44" s="1922">
        <v>8</v>
      </c>
      <c r="C44" s="1959" t="s">
        <v>1979</v>
      </c>
      <c r="D44" s="1960" t="s">
        <v>353</v>
      </c>
      <c r="E44" s="1924">
        <v>3012</v>
      </c>
      <c r="F44" s="1924">
        <v>1000</v>
      </c>
      <c r="G44" s="1976" t="s">
        <v>1953</v>
      </c>
      <c r="H44" s="1977"/>
      <c r="I44" s="1926">
        <v>112.8</v>
      </c>
      <c r="J44" s="1927">
        <v>116.3</v>
      </c>
      <c r="K44" s="1978">
        <v>138.5</v>
      </c>
      <c r="L44" s="1930">
        <v>138.5</v>
      </c>
    </row>
    <row r="45" spans="2:13" ht="24.75" customHeight="1">
      <c r="B45" s="1887"/>
      <c r="C45" s="1888"/>
      <c r="D45" s="1887"/>
      <c r="E45" s="1889"/>
      <c r="F45" s="1889"/>
      <c r="G45" s="1890"/>
      <c r="H45" s="1889"/>
      <c r="I45" s="1889"/>
      <c r="J45" s="1889"/>
      <c r="K45" s="1889"/>
      <c r="L45" s="1890"/>
      <c r="M45" s="1887"/>
    </row>
    <row r="46" spans="2:14" ht="18" thickBot="1">
      <c r="B46" s="1979" t="s">
        <v>1980</v>
      </c>
      <c r="C46" s="1979"/>
      <c r="D46" s="1979"/>
      <c r="E46" s="1980"/>
      <c r="F46" s="1980"/>
      <c r="G46" s="1980"/>
      <c r="H46" s="1981"/>
      <c r="I46" s="1981"/>
      <c r="J46" s="1981"/>
      <c r="K46" s="1981"/>
      <c r="L46" s="1980"/>
      <c r="M46" s="1982"/>
      <c r="N46" s="2"/>
    </row>
    <row r="47" spans="2:14" s="1899" customFormat="1" ht="24.75" customHeight="1" thickBot="1">
      <c r="B47" s="1983" t="s">
        <v>335</v>
      </c>
      <c r="C47" s="1984" t="s">
        <v>336</v>
      </c>
      <c r="D47" s="1985" t="s">
        <v>592</v>
      </c>
      <c r="E47" s="1985" t="s">
        <v>455</v>
      </c>
      <c r="F47" s="1985" t="s">
        <v>338</v>
      </c>
      <c r="G47" s="1986" t="s">
        <v>339</v>
      </c>
      <c r="H47" s="1987"/>
      <c r="I47" s="1988" t="s">
        <v>341</v>
      </c>
      <c r="J47" s="1989" t="s">
        <v>343</v>
      </c>
      <c r="K47" s="1990" t="s">
        <v>466</v>
      </c>
      <c r="L47" s="1985" t="s">
        <v>467</v>
      </c>
      <c r="M47" s="1991" t="s">
        <v>468</v>
      </c>
      <c r="N47" s="1983" t="s">
        <v>340</v>
      </c>
    </row>
    <row r="48" spans="2:14" s="1" customFormat="1" ht="15.75" customHeight="1">
      <c r="B48" s="1992">
        <v>1</v>
      </c>
      <c r="C48" s="1993" t="s">
        <v>1981</v>
      </c>
      <c r="D48" s="1994"/>
      <c r="E48" s="1995">
        <v>3011</v>
      </c>
      <c r="F48" s="1995">
        <v>85</v>
      </c>
      <c r="G48" s="1996" t="s">
        <v>1982</v>
      </c>
      <c r="H48" s="1997"/>
      <c r="I48" s="1998">
        <v>997.55</v>
      </c>
      <c r="J48" s="1999">
        <v>984.37</v>
      </c>
      <c r="K48" s="2000">
        <v>934.47</v>
      </c>
      <c r="L48" s="2001">
        <v>1008.2</v>
      </c>
      <c r="M48" s="2001">
        <v>1021.57</v>
      </c>
      <c r="N48" s="2002">
        <v>1014.88</v>
      </c>
    </row>
    <row r="49" spans="2:14" s="1" customFormat="1" ht="15.75" customHeight="1">
      <c r="B49" s="2003">
        <v>2</v>
      </c>
      <c r="C49" s="2004" t="s">
        <v>1967</v>
      </c>
      <c r="D49" s="43"/>
      <c r="E49" s="43">
        <v>3022</v>
      </c>
      <c r="F49" s="43">
        <v>489</v>
      </c>
      <c r="G49" s="2005" t="s">
        <v>1951</v>
      </c>
      <c r="H49" s="2006"/>
      <c r="I49" s="2007">
        <v>1005.2</v>
      </c>
      <c r="J49" s="2008">
        <v>1004.12</v>
      </c>
      <c r="K49" s="2009">
        <v>1000.55</v>
      </c>
      <c r="L49" s="2010">
        <v>984.32</v>
      </c>
      <c r="M49" s="2011">
        <v>1012.75</v>
      </c>
      <c r="N49" s="2012">
        <v>1006.65</v>
      </c>
    </row>
    <row r="50" spans="2:14" s="1" customFormat="1" ht="15.75" customHeight="1">
      <c r="B50" s="2013">
        <v>3</v>
      </c>
      <c r="C50" s="2014" t="s">
        <v>1958</v>
      </c>
      <c r="D50" s="21"/>
      <c r="E50" s="21">
        <v>3022</v>
      </c>
      <c r="F50" s="21">
        <v>489</v>
      </c>
      <c r="G50" s="2015" t="s">
        <v>1951</v>
      </c>
      <c r="H50" s="2016"/>
      <c r="I50" s="2017">
        <v>979.6</v>
      </c>
      <c r="J50" s="2018">
        <v>973.2</v>
      </c>
      <c r="K50" s="2009">
        <v>978.2</v>
      </c>
      <c r="L50" s="2010">
        <v>952.7</v>
      </c>
      <c r="M50" s="2011">
        <v>972.8</v>
      </c>
      <c r="N50" s="2012">
        <v>975.5</v>
      </c>
    </row>
    <row r="51" spans="2:14" s="1" customFormat="1" ht="15.75" customHeight="1">
      <c r="B51" s="2019">
        <v>4</v>
      </c>
      <c r="C51" s="2004" t="s">
        <v>1983</v>
      </c>
      <c r="D51" s="2020"/>
      <c r="E51" s="43">
        <v>3020</v>
      </c>
      <c r="F51" s="43">
        <v>842</v>
      </c>
      <c r="G51" s="2005" t="s">
        <v>1984</v>
      </c>
      <c r="H51" s="2021"/>
      <c r="I51" s="2007">
        <v>941.4</v>
      </c>
      <c r="J51" s="2008">
        <v>941.05</v>
      </c>
      <c r="K51" s="2009">
        <v>957.45</v>
      </c>
      <c r="L51" s="2010">
        <v>956.05</v>
      </c>
      <c r="M51" s="2011">
        <v>944.3</v>
      </c>
      <c r="N51" s="2012">
        <v>956.75</v>
      </c>
    </row>
    <row r="52" spans="2:14" s="1" customFormat="1" ht="15.75" customHeight="1">
      <c r="B52" s="2019">
        <v>5</v>
      </c>
      <c r="C52" s="2004" t="s">
        <v>1985</v>
      </c>
      <c r="D52" s="43"/>
      <c r="E52" s="43">
        <v>3019</v>
      </c>
      <c r="F52" s="43">
        <v>851</v>
      </c>
      <c r="G52" s="2022" t="s">
        <v>0</v>
      </c>
      <c r="H52" s="2006"/>
      <c r="I52" s="2017">
        <v>898.82</v>
      </c>
      <c r="J52" s="2018">
        <v>893.87</v>
      </c>
      <c r="K52" s="2023">
        <v>929.4</v>
      </c>
      <c r="L52" s="2011">
        <v>936.87</v>
      </c>
      <c r="M52" s="2011">
        <v>906.62</v>
      </c>
      <c r="N52" s="2012">
        <v>933.13</v>
      </c>
    </row>
    <row r="53" spans="2:14" ht="15.75" customHeight="1" thickBot="1">
      <c r="B53" s="2024">
        <v>6</v>
      </c>
      <c r="C53" s="2025" t="s">
        <v>1</v>
      </c>
      <c r="D53" s="2026"/>
      <c r="E53" s="2026">
        <v>3009</v>
      </c>
      <c r="F53" s="2026">
        <v>389</v>
      </c>
      <c r="G53" s="2027" t="s">
        <v>2</v>
      </c>
      <c r="H53" s="2028"/>
      <c r="I53" s="2029">
        <v>942.2</v>
      </c>
      <c r="J53" s="2030">
        <v>937.75</v>
      </c>
      <c r="K53" s="2031">
        <v>927.17</v>
      </c>
      <c r="L53" s="2032">
        <v>919.9</v>
      </c>
      <c r="M53" s="2032">
        <v>938.37</v>
      </c>
      <c r="N53" s="2033">
        <v>932.77</v>
      </c>
    </row>
    <row r="54" spans="2:14" ht="15.75" customHeight="1">
      <c r="B54" s="2034">
        <v>7</v>
      </c>
      <c r="C54" s="2035" t="s">
        <v>1684</v>
      </c>
      <c r="D54" s="1995"/>
      <c r="E54" s="1995">
        <v>3019</v>
      </c>
      <c r="F54" s="1995">
        <v>851</v>
      </c>
      <c r="G54" s="2036" t="s">
        <v>0</v>
      </c>
      <c r="H54" s="2037"/>
      <c r="I54" s="2038">
        <v>870.7</v>
      </c>
      <c r="J54" s="2039">
        <v>756.45</v>
      </c>
      <c r="K54" s="2040"/>
      <c r="L54" s="2041"/>
      <c r="M54" s="2041"/>
      <c r="N54" s="2042">
        <v>870.7</v>
      </c>
    </row>
    <row r="55" spans="2:14" ht="15.75" customHeight="1">
      <c r="B55" s="2043">
        <v>8</v>
      </c>
      <c r="C55" s="2044" t="s">
        <v>3</v>
      </c>
      <c r="D55" s="43"/>
      <c r="E55" s="43">
        <v>3021</v>
      </c>
      <c r="F55" s="43">
        <v>126</v>
      </c>
      <c r="G55" s="2045" t="s">
        <v>4</v>
      </c>
      <c r="H55" s="2046"/>
      <c r="I55" s="2007">
        <v>868.35</v>
      </c>
      <c r="J55" s="2008">
        <v>868.72</v>
      </c>
      <c r="K55" s="2040"/>
      <c r="L55" s="2041"/>
      <c r="M55" s="2041"/>
      <c r="N55" s="2047">
        <v>868.72</v>
      </c>
    </row>
    <row r="56" spans="2:14" ht="15.75" customHeight="1">
      <c r="B56" s="2043">
        <v>9</v>
      </c>
      <c r="C56" s="2044" t="s">
        <v>5</v>
      </c>
      <c r="D56" s="43" t="s">
        <v>353</v>
      </c>
      <c r="E56" s="43">
        <v>3012</v>
      </c>
      <c r="F56" s="43">
        <v>1000</v>
      </c>
      <c r="G56" s="2045" t="s">
        <v>1953</v>
      </c>
      <c r="H56" s="2048"/>
      <c r="I56" s="2007">
        <v>827.75</v>
      </c>
      <c r="J56" s="2008">
        <v>867.22</v>
      </c>
      <c r="K56" s="2040"/>
      <c r="L56" s="2041"/>
      <c r="M56" s="2041"/>
      <c r="N56" s="2047">
        <v>867.22</v>
      </c>
    </row>
    <row r="57" spans="2:14" ht="15.75" customHeight="1">
      <c r="B57" s="2043">
        <v>10</v>
      </c>
      <c r="C57" s="2044" t="s">
        <v>6</v>
      </c>
      <c r="D57" s="43"/>
      <c r="E57" s="43">
        <v>3020</v>
      </c>
      <c r="F57" s="43">
        <v>842</v>
      </c>
      <c r="G57" s="2045" t="s">
        <v>1984</v>
      </c>
      <c r="H57" s="2048"/>
      <c r="I57" s="2007">
        <v>851.85</v>
      </c>
      <c r="J57" s="2008">
        <v>852.27</v>
      </c>
      <c r="K57" s="2040"/>
      <c r="L57" s="2041"/>
      <c r="M57" s="2041"/>
      <c r="N57" s="2047">
        <v>852.27</v>
      </c>
    </row>
    <row r="58" spans="2:14" ht="15.75" customHeight="1">
      <c r="B58" s="2043">
        <v>11</v>
      </c>
      <c r="C58" s="2044" t="s">
        <v>7</v>
      </c>
      <c r="D58" s="43"/>
      <c r="E58" s="43">
        <v>3012</v>
      </c>
      <c r="F58" s="43">
        <v>1000</v>
      </c>
      <c r="G58" s="2045" t="s">
        <v>1953</v>
      </c>
      <c r="H58" s="2048"/>
      <c r="I58" s="2007">
        <v>841.72</v>
      </c>
      <c r="J58" s="2008">
        <v>843.05</v>
      </c>
      <c r="K58" s="2040"/>
      <c r="L58" s="2041"/>
      <c r="M58" s="2041"/>
      <c r="N58" s="2047">
        <v>843.05</v>
      </c>
    </row>
    <row r="59" spans="2:14" ht="15.75" customHeight="1">
      <c r="B59" s="2043">
        <v>12</v>
      </c>
      <c r="C59" s="2044" t="s">
        <v>1954</v>
      </c>
      <c r="D59" s="43" t="s">
        <v>353</v>
      </c>
      <c r="E59" s="43">
        <v>3022</v>
      </c>
      <c r="F59" s="43">
        <v>489</v>
      </c>
      <c r="G59" s="2045" t="s">
        <v>1951</v>
      </c>
      <c r="H59" s="2048"/>
      <c r="I59" s="2007">
        <v>806</v>
      </c>
      <c r="J59" s="2008">
        <v>829.62</v>
      </c>
      <c r="K59" s="2040"/>
      <c r="L59" s="2041"/>
      <c r="M59" s="2041"/>
      <c r="N59" s="2047">
        <v>829.62</v>
      </c>
    </row>
    <row r="60" spans="2:14" ht="15.75" customHeight="1">
      <c r="B60" s="2043">
        <v>13</v>
      </c>
      <c r="C60" s="2044" t="s">
        <v>8</v>
      </c>
      <c r="D60" s="43"/>
      <c r="E60" s="43">
        <v>3022</v>
      </c>
      <c r="F60" s="43">
        <v>569</v>
      </c>
      <c r="G60" s="2045" t="s">
        <v>9</v>
      </c>
      <c r="H60" s="2048"/>
      <c r="I60" s="2007">
        <v>770.85</v>
      </c>
      <c r="J60" s="2008">
        <v>785.52</v>
      </c>
      <c r="K60" s="2040"/>
      <c r="L60" s="2041"/>
      <c r="M60" s="2041"/>
      <c r="N60" s="2047">
        <v>785.52</v>
      </c>
    </row>
    <row r="61" spans="2:14" ht="15.75" customHeight="1">
      <c r="B61" s="2043">
        <v>14</v>
      </c>
      <c r="C61" s="2044" t="s">
        <v>10</v>
      </c>
      <c r="D61" s="43"/>
      <c r="E61" s="43">
        <v>3022</v>
      </c>
      <c r="F61" s="43">
        <v>569</v>
      </c>
      <c r="G61" s="2045" t="s">
        <v>9</v>
      </c>
      <c r="H61" s="2048"/>
      <c r="I61" s="2017">
        <v>753.25</v>
      </c>
      <c r="J61" s="2018">
        <v>742.82</v>
      </c>
      <c r="K61" s="2040"/>
      <c r="L61" s="2041"/>
      <c r="M61" s="2041"/>
      <c r="N61" s="2047">
        <v>753.25</v>
      </c>
    </row>
    <row r="62" spans="2:14" ht="15.75" customHeight="1" thickBot="1">
      <c r="B62" s="2049">
        <v>15</v>
      </c>
      <c r="C62" s="2050" t="s">
        <v>1974</v>
      </c>
      <c r="D62" s="50"/>
      <c r="E62" s="50">
        <v>3022</v>
      </c>
      <c r="F62" s="50">
        <v>489</v>
      </c>
      <c r="G62" s="2051" t="s">
        <v>1951</v>
      </c>
      <c r="H62" s="2052"/>
      <c r="I62" s="2053">
        <v>117</v>
      </c>
      <c r="J62" s="2030">
        <v>733.82</v>
      </c>
      <c r="K62" s="2040"/>
      <c r="L62" s="2041"/>
      <c r="M62" s="2041"/>
      <c r="N62" s="2054">
        <v>733.82</v>
      </c>
    </row>
    <row r="63" spans="2:13" ht="18.75" customHeight="1">
      <c r="B63" s="1887"/>
      <c r="C63" s="1888"/>
      <c r="D63" s="1887"/>
      <c r="E63" s="1889"/>
      <c r="F63" s="1889"/>
      <c r="G63" s="1890"/>
      <c r="H63" s="1889"/>
      <c r="I63" s="1889"/>
      <c r="J63" s="1889"/>
      <c r="K63" s="1889"/>
      <c r="L63" s="1890"/>
      <c r="M63" s="1887"/>
    </row>
    <row r="64" spans="2:13" ht="18" thickBot="1">
      <c r="B64" s="1891" t="s">
        <v>11</v>
      </c>
      <c r="C64" s="1891"/>
      <c r="D64" s="1891"/>
      <c r="E64" s="1890"/>
      <c r="F64" s="1890"/>
      <c r="G64" s="1890"/>
      <c r="H64" s="1889"/>
      <c r="I64" s="1889"/>
      <c r="J64" s="1889"/>
      <c r="K64" s="1889"/>
      <c r="L64" s="1890"/>
      <c r="M64" s="1892"/>
    </row>
    <row r="65" spans="2:12" s="1899" customFormat="1" ht="24.75" customHeight="1" thickBot="1">
      <c r="B65" s="1893" t="s">
        <v>335</v>
      </c>
      <c r="C65" s="1894" t="s">
        <v>336</v>
      </c>
      <c r="D65" s="2055" t="s">
        <v>592</v>
      </c>
      <c r="E65" s="1895" t="s">
        <v>455</v>
      </c>
      <c r="F65" s="1895" t="s">
        <v>338</v>
      </c>
      <c r="G65" s="1896" t="s">
        <v>339</v>
      </c>
      <c r="H65" s="1898"/>
      <c r="I65" s="1897" t="s">
        <v>341</v>
      </c>
      <c r="J65" s="1895" t="s">
        <v>343</v>
      </c>
      <c r="K65" s="1898" t="s">
        <v>344</v>
      </c>
      <c r="L65" s="1898" t="s">
        <v>340</v>
      </c>
    </row>
    <row r="66" spans="2:12" ht="15.75" customHeight="1">
      <c r="B66" s="1900">
        <v>1</v>
      </c>
      <c r="C66" s="2056" t="s">
        <v>12</v>
      </c>
      <c r="D66" s="2057" t="s">
        <v>348</v>
      </c>
      <c r="E66" s="1902">
        <v>3019</v>
      </c>
      <c r="F66" s="1902">
        <v>851</v>
      </c>
      <c r="G66" s="2058" t="s">
        <v>13</v>
      </c>
      <c r="H66" s="2059"/>
      <c r="I66" s="2060">
        <v>491</v>
      </c>
      <c r="J66" s="2061">
        <v>278.83</v>
      </c>
      <c r="K66" s="2062">
        <v>522</v>
      </c>
      <c r="L66" s="2063">
        <v>1013</v>
      </c>
    </row>
    <row r="67" spans="2:12" ht="15.75" customHeight="1">
      <c r="B67" s="2003">
        <v>2</v>
      </c>
      <c r="C67" s="2064" t="s">
        <v>14</v>
      </c>
      <c r="D67" s="2065" t="s">
        <v>353</v>
      </c>
      <c r="E67" s="2066">
        <v>3022</v>
      </c>
      <c r="F67" s="2066">
        <v>489</v>
      </c>
      <c r="G67" s="2067" t="s">
        <v>1951</v>
      </c>
      <c r="H67" s="2068"/>
      <c r="I67" s="2069">
        <v>480.66</v>
      </c>
      <c r="J67" s="2070">
        <v>454.5</v>
      </c>
      <c r="K67" s="2071">
        <v>495.83</v>
      </c>
      <c r="L67" s="2072">
        <v>976.49</v>
      </c>
    </row>
    <row r="68" spans="2:12" ht="15.75" customHeight="1">
      <c r="B68" s="2003">
        <v>3</v>
      </c>
      <c r="C68" s="2064" t="s">
        <v>15</v>
      </c>
      <c r="D68" s="2065"/>
      <c r="E68" s="2066">
        <v>3022</v>
      </c>
      <c r="F68" s="2066">
        <v>489</v>
      </c>
      <c r="G68" s="2067" t="s">
        <v>1951</v>
      </c>
      <c r="H68" s="2068"/>
      <c r="I68" s="2069">
        <v>495.66</v>
      </c>
      <c r="J68" s="2070">
        <v>65.5</v>
      </c>
      <c r="K68" s="2071">
        <v>470.66</v>
      </c>
      <c r="L68" s="2072">
        <v>966.32</v>
      </c>
    </row>
    <row r="69" spans="2:12" ht="15.75" customHeight="1">
      <c r="B69" s="2043">
        <v>4</v>
      </c>
      <c r="C69" s="2064" t="s">
        <v>16</v>
      </c>
      <c r="D69" s="2065" t="s">
        <v>348</v>
      </c>
      <c r="E69" s="2066">
        <v>3009</v>
      </c>
      <c r="F69" s="2066">
        <v>389</v>
      </c>
      <c r="G69" s="2073" t="s">
        <v>2</v>
      </c>
      <c r="H69" s="2068"/>
      <c r="I69" s="2069">
        <v>449.5</v>
      </c>
      <c r="J69" s="2070">
        <v>452.83</v>
      </c>
      <c r="K69" s="2071">
        <v>483.83</v>
      </c>
      <c r="L69" s="2072">
        <v>936.66</v>
      </c>
    </row>
    <row r="70" spans="2:12" ht="15.75" customHeight="1">
      <c r="B70" s="2043">
        <v>5</v>
      </c>
      <c r="C70" s="2064" t="s">
        <v>17</v>
      </c>
      <c r="D70" s="2065" t="s">
        <v>353</v>
      </c>
      <c r="E70" s="2066">
        <v>3012</v>
      </c>
      <c r="F70" s="2066">
        <v>1000</v>
      </c>
      <c r="G70" s="2067" t="s">
        <v>1953</v>
      </c>
      <c r="H70" s="2068"/>
      <c r="I70" s="2069">
        <v>443.33</v>
      </c>
      <c r="J70" s="2070">
        <v>437.66</v>
      </c>
      <c r="K70" s="2071">
        <v>489.16</v>
      </c>
      <c r="L70" s="2072">
        <v>932.49</v>
      </c>
    </row>
    <row r="71" spans="2:12" ht="15.75" customHeight="1">
      <c r="B71" s="2043">
        <v>6</v>
      </c>
      <c r="C71" s="2064" t="s">
        <v>18</v>
      </c>
      <c r="D71" s="2065" t="s">
        <v>353</v>
      </c>
      <c r="E71" s="2066">
        <v>3019</v>
      </c>
      <c r="F71" s="2066">
        <v>851</v>
      </c>
      <c r="G71" s="2067" t="s">
        <v>13</v>
      </c>
      <c r="H71" s="2068"/>
      <c r="I71" s="2069">
        <v>454.83</v>
      </c>
      <c r="J71" s="2070">
        <v>447.66</v>
      </c>
      <c r="K71" s="2071">
        <v>476.66</v>
      </c>
      <c r="L71" s="2072">
        <v>931.49</v>
      </c>
    </row>
    <row r="72" spans="2:12" ht="15.75" customHeight="1">
      <c r="B72" s="2043">
        <v>7</v>
      </c>
      <c r="C72" s="2064" t="s">
        <v>19</v>
      </c>
      <c r="D72" s="2065"/>
      <c r="E72" s="2066">
        <v>3022</v>
      </c>
      <c r="F72" s="2066">
        <v>489</v>
      </c>
      <c r="G72" s="2067" t="s">
        <v>1951</v>
      </c>
      <c r="H72" s="2068"/>
      <c r="I72" s="2069">
        <v>429.83</v>
      </c>
      <c r="J72" s="2070">
        <v>446.33</v>
      </c>
      <c r="K72" s="2071">
        <v>481.5</v>
      </c>
      <c r="L72" s="2072">
        <v>927.83</v>
      </c>
    </row>
    <row r="73" spans="2:12" ht="15.75" customHeight="1">
      <c r="B73" s="2043">
        <v>8</v>
      </c>
      <c r="C73" s="2064" t="s">
        <v>20</v>
      </c>
      <c r="D73" s="2065" t="s">
        <v>348</v>
      </c>
      <c r="E73" s="2066">
        <v>3009</v>
      </c>
      <c r="F73" s="2066">
        <v>332</v>
      </c>
      <c r="G73" s="2067" t="s">
        <v>21</v>
      </c>
      <c r="H73" s="2068"/>
      <c r="I73" s="2069">
        <v>401.5</v>
      </c>
      <c r="J73" s="2070">
        <v>487</v>
      </c>
      <c r="K73" s="2071">
        <v>392.83</v>
      </c>
      <c r="L73" s="2072">
        <v>888.5</v>
      </c>
    </row>
    <row r="74" spans="2:12" ht="15.75" customHeight="1">
      <c r="B74" s="2043">
        <v>9</v>
      </c>
      <c r="C74" s="2074" t="s">
        <v>22</v>
      </c>
      <c r="D74" s="2075" t="s">
        <v>353</v>
      </c>
      <c r="E74" s="1911">
        <v>3012</v>
      </c>
      <c r="F74" s="1911">
        <v>1000</v>
      </c>
      <c r="G74" s="2076" t="s">
        <v>1953</v>
      </c>
      <c r="H74" s="2077"/>
      <c r="I74" s="2078">
        <v>431.33</v>
      </c>
      <c r="J74" s="2079">
        <v>55.5</v>
      </c>
      <c r="K74" s="2080">
        <v>449.33</v>
      </c>
      <c r="L74" s="2081">
        <v>880.66</v>
      </c>
    </row>
    <row r="75" spans="2:12" ht="15.75" customHeight="1">
      <c r="B75" s="2043">
        <v>10</v>
      </c>
      <c r="C75" s="2074" t="s">
        <v>23</v>
      </c>
      <c r="D75" s="2075"/>
      <c r="E75" s="1911">
        <v>3012</v>
      </c>
      <c r="F75" s="1911">
        <v>1000</v>
      </c>
      <c r="G75" s="2076" t="s">
        <v>1953</v>
      </c>
      <c r="H75" s="2077"/>
      <c r="I75" s="2082">
        <v>455.33</v>
      </c>
      <c r="J75" s="2079">
        <v>383.16</v>
      </c>
      <c r="K75" s="2083">
        <v>416</v>
      </c>
      <c r="L75" s="2081">
        <v>871.33</v>
      </c>
    </row>
    <row r="76" spans="2:12" ht="15.75" customHeight="1">
      <c r="B76" s="2043">
        <v>11</v>
      </c>
      <c r="C76" s="2074" t="s">
        <v>24</v>
      </c>
      <c r="D76" s="2075"/>
      <c r="E76" s="1911">
        <v>3002</v>
      </c>
      <c r="F76" s="1911">
        <v>261</v>
      </c>
      <c r="G76" s="2076" t="s">
        <v>25</v>
      </c>
      <c r="H76" s="2077"/>
      <c r="I76" s="2082">
        <v>430.66</v>
      </c>
      <c r="J76" s="2084">
        <v>390.66</v>
      </c>
      <c r="K76" s="2080">
        <v>416.5</v>
      </c>
      <c r="L76" s="2081">
        <v>847.16</v>
      </c>
    </row>
    <row r="77" spans="2:12" ht="15.75" customHeight="1">
      <c r="B77" s="2043">
        <v>12</v>
      </c>
      <c r="C77" s="2074" t="s">
        <v>1978</v>
      </c>
      <c r="D77" s="2075"/>
      <c r="E77" s="1911">
        <v>3012</v>
      </c>
      <c r="F77" s="1911">
        <v>1000</v>
      </c>
      <c r="G77" s="2076" t="s">
        <v>26</v>
      </c>
      <c r="H77" s="2077"/>
      <c r="I77" s="2082">
        <v>327.66</v>
      </c>
      <c r="J77" s="2079">
        <v>355.83</v>
      </c>
      <c r="K77" s="2080">
        <v>473.5</v>
      </c>
      <c r="L77" s="2081">
        <v>829.33</v>
      </c>
    </row>
    <row r="78" spans="2:12" ht="15.75" customHeight="1">
      <c r="B78" s="2043">
        <v>13</v>
      </c>
      <c r="C78" s="2074" t="s">
        <v>27</v>
      </c>
      <c r="D78" s="2075"/>
      <c r="E78" s="43">
        <v>3022</v>
      </c>
      <c r="F78" s="43">
        <v>569</v>
      </c>
      <c r="G78" s="2669" t="s">
        <v>9</v>
      </c>
      <c r="H78" s="2670"/>
      <c r="I78" s="2082">
        <v>348.66</v>
      </c>
      <c r="J78" s="2079">
        <v>388.16</v>
      </c>
      <c r="K78" s="2080">
        <v>428.16</v>
      </c>
      <c r="L78" s="2081">
        <v>816.32</v>
      </c>
    </row>
    <row r="79" spans="2:12" ht="15.75" customHeight="1">
      <c r="B79" s="2043">
        <v>14</v>
      </c>
      <c r="C79" s="2074" t="s">
        <v>28</v>
      </c>
      <c r="D79" s="2075" t="s">
        <v>353</v>
      </c>
      <c r="E79" s="1911">
        <v>3012</v>
      </c>
      <c r="F79" s="1911">
        <v>1000</v>
      </c>
      <c r="G79" s="2076" t="s">
        <v>1953</v>
      </c>
      <c r="H79" s="2077"/>
      <c r="I79" s="2082">
        <v>344.16</v>
      </c>
      <c r="J79" s="2079">
        <v>96.16</v>
      </c>
      <c r="K79" s="2080">
        <v>424.16</v>
      </c>
      <c r="L79" s="2081">
        <v>768.32</v>
      </c>
    </row>
    <row r="80" spans="2:12" ht="15.75" customHeight="1">
      <c r="B80" s="2043">
        <v>15</v>
      </c>
      <c r="C80" s="2085" t="s">
        <v>1973</v>
      </c>
      <c r="D80" s="2086"/>
      <c r="E80" s="1912">
        <v>3012</v>
      </c>
      <c r="F80" s="1912">
        <v>1000</v>
      </c>
      <c r="G80" s="2087" t="s">
        <v>1953</v>
      </c>
      <c r="H80" s="2088"/>
      <c r="I80" s="2082">
        <v>254</v>
      </c>
      <c r="J80" s="2079">
        <v>225</v>
      </c>
      <c r="K80" s="2083">
        <v>252.33</v>
      </c>
      <c r="L80" s="2089">
        <v>506.33</v>
      </c>
    </row>
    <row r="81" spans="2:12" ht="15.75" customHeight="1" thickBot="1">
      <c r="B81" s="1922">
        <v>16</v>
      </c>
      <c r="C81" s="2090" t="s">
        <v>29</v>
      </c>
      <c r="D81" s="2091"/>
      <c r="E81" s="1924">
        <v>3011</v>
      </c>
      <c r="F81" s="1924">
        <v>85</v>
      </c>
      <c r="G81" s="2092" t="s">
        <v>30</v>
      </c>
      <c r="H81" s="2093"/>
      <c r="I81" s="2094">
        <v>121</v>
      </c>
      <c r="J81" s="2095">
        <v>96</v>
      </c>
      <c r="K81" s="2096">
        <v>108.16</v>
      </c>
      <c r="L81" s="2097">
        <v>229.16</v>
      </c>
    </row>
    <row r="82" spans="2:12" ht="24.75" customHeight="1">
      <c r="B82" s="1931"/>
      <c r="C82" s="2098"/>
      <c r="D82" s="2099"/>
      <c r="E82" s="1933"/>
      <c r="F82" s="1933"/>
      <c r="G82" s="2098"/>
      <c r="H82" s="2100"/>
      <c r="I82" s="2101"/>
      <c r="J82" s="2101"/>
      <c r="K82" s="2101"/>
      <c r="L82" s="2102"/>
    </row>
    <row r="83" spans="2:12" ht="18" thickBot="1">
      <c r="B83" s="1891" t="s">
        <v>31</v>
      </c>
      <c r="C83" s="1891"/>
      <c r="D83" s="1891"/>
      <c r="E83" s="1890"/>
      <c r="F83" s="1890"/>
      <c r="G83" s="1890"/>
      <c r="H83" s="1889"/>
      <c r="I83" s="1889"/>
      <c r="J83" s="1889"/>
      <c r="K83" s="1889"/>
      <c r="L83" s="1890"/>
    </row>
    <row r="84" spans="2:12" s="1899" customFormat="1" ht="24.75" customHeight="1" thickBot="1">
      <c r="B84" s="1893" t="s">
        <v>335</v>
      </c>
      <c r="C84" s="1894" t="s">
        <v>336</v>
      </c>
      <c r="D84" s="2055" t="s">
        <v>592</v>
      </c>
      <c r="E84" s="1895" t="s">
        <v>455</v>
      </c>
      <c r="F84" s="1895" t="s">
        <v>338</v>
      </c>
      <c r="G84" s="1896" t="s">
        <v>339</v>
      </c>
      <c r="H84" s="1898"/>
      <c r="I84" s="1897" t="s">
        <v>341</v>
      </c>
      <c r="J84" s="1895" t="s">
        <v>343</v>
      </c>
      <c r="K84" s="1898" t="s">
        <v>344</v>
      </c>
      <c r="L84" s="1898" t="s">
        <v>340</v>
      </c>
    </row>
    <row r="85" spans="2:12" ht="15.75" customHeight="1">
      <c r="B85" s="1900">
        <v>1</v>
      </c>
      <c r="C85" s="2056" t="s">
        <v>12</v>
      </c>
      <c r="D85" s="2057" t="s">
        <v>348</v>
      </c>
      <c r="E85" s="1902">
        <v>3019</v>
      </c>
      <c r="F85" s="1902">
        <v>851</v>
      </c>
      <c r="G85" s="2058" t="s">
        <v>0</v>
      </c>
      <c r="H85" s="2059"/>
      <c r="I85" s="2060">
        <v>491</v>
      </c>
      <c r="J85" s="2061">
        <v>278.83</v>
      </c>
      <c r="K85" s="2062">
        <v>522</v>
      </c>
      <c r="L85" s="2063">
        <v>1013</v>
      </c>
    </row>
    <row r="86" spans="2:12" ht="15.75" customHeight="1">
      <c r="B86" s="2003">
        <v>2</v>
      </c>
      <c r="C86" s="2064" t="s">
        <v>14</v>
      </c>
      <c r="D86" s="2065" t="s">
        <v>353</v>
      </c>
      <c r="E86" s="2066">
        <v>3022</v>
      </c>
      <c r="F86" s="2066">
        <v>489</v>
      </c>
      <c r="G86" s="2067" t="s">
        <v>1951</v>
      </c>
      <c r="H86" s="2068"/>
      <c r="I86" s="2069">
        <v>480.66</v>
      </c>
      <c r="J86" s="2070">
        <v>454.5</v>
      </c>
      <c r="K86" s="2071">
        <v>495.83</v>
      </c>
      <c r="L86" s="2072">
        <v>976.49</v>
      </c>
    </row>
    <row r="87" spans="2:12" ht="15.75" customHeight="1">
      <c r="B87" s="2003">
        <v>3</v>
      </c>
      <c r="C87" s="2064" t="s">
        <v>16</v>
      </c>
      <c r="D87" s="2065" t="s">
        <v>348</v>
      </c>
      <c r="E87" s="2066">
        <v>3009</v>
      </c>
      <c r="F87" s="2066">
        <v>389</v>
      </c>
      <c r="G87" s="2067" t="s">
        <v>2</v>
      </c>
      <c r="H87" s="2068"/>
      <c r="I87" s="2069">
        <v>449.5</v>
      </c>
      <c r="J87" s="2070">
        <v>452.83</v>
      </c>
      <c r="K87" s="2071">
        <v>483.83</v>
      </c>
      <c r="L87" s="2072">
        <v>936.66</v>
      </c>
    </row>
    <row r="88" spans="2:12" ht="15.75" customHeight="1">
      <c r="B88" s="2043">
        <v>4</v>
      </c>
      <c r="C88" s="2064" t="s">
        <v>17</v>
      </c>
      <c r="D88" s="2065" t="s">
        <v>353</v>
      </c>
      <c r="E88" s="2066">
        <v>3012</v>
      </c>
      <c r="F88" s="2066">
        <v>1000</v>
      </c>
      <c r="G88" s="2067" t="s">
        <v>1953</v>
      </c>
      <c r="H88" s="2068"/>
      <c r="I88" s="2069">
        <v>443.33</v>
      </c>
      <c r="J88" s="2070">
        <v>437.66</v>
      </c>
      <c r="K88" s="2071">
        <v>489.16</v>
      </c>
      <c r="L88" s="2072">
        <v>932.49</v>
      </c>
    </row>
    <row r="89" spans="2:12" ht="15.75" customHeight="1">
      <c r="B89" s="2043">
        <v>5</v>
      </c>
      <c r="C89" s="2064" t="s">
        <v>18</v>
      </c>
      <c r="D89" s="2065" t="s">
        <v>353</v>
      </c>
      <c r="E89" s="2066">
        <v>3019</v>
      </c>
      <c r="F89" s="2066">
        <v>851</v>
      </c>
      <c r="G89" s="2067" t="s">
        <v>0</v>
      </c>
      <c r="H89" s="2068"/>
      <c r="I89" s="2069">
        <v>454.83</v>
      </c>
      <c r="J89" s="2070">
        <v>447.66</v>
      </c>
      <c r="K89" s="2071">
        <v>476.66</v>
      </c>
      <c r="L89" s="2072">
        <v>931.49</v>
      </c>
    </row>
    <row r="90" spans="2:12" ht="15.75" customHeight="1">
      <c r="B90" s="2043">
        <v>6</v>
      </c>
      <c r="C90" s="2064" t="s">
        <v>20</v>
      </c>
      <c r="D90" s="2065" t="s">
        <v>348</v>
      </c>
      <c r="E90" s="2066">
        <v>3009</v>
      </c>
      <c r="F90" s="2066">
        <v>332</v>
      </c>
      <c r="G90" s="2067" t="s">
        <v>21</v>
      </c>
      <c r="H90" s="2068"/>
      <c r="I90" s="2069">
        <v>401.5</v>
      </c>
      <c r="J90" s="2070">
        <v>487</v>
      </c>
      <c r="K90" s="2071">
        <v>392.83</v>
      </c>
      <c r="L90" s="2072">
        <v>888.5</v>
      </c>
    </row>
    <row r="91" spans="2:12" ht="15.75" customHeight="1">
      <c r="B91" s="2043">
        <v>7</v>
      </c>
      <c r="C91" s="2074" t="s">
        <v>22</v>
      </c>
      <c r="D91" s="2075" t="s">
        <v>353</v>
      </c>
      <c r="E91" s="1911">
        <v>3012</v>
      </c>
      <c r="F91" s="1911">
        <v>1000</v>
      </c>
      <c r="G91" s="2076" t="s">
        <v>1953</v>
      </c>
      <c r="H91" s="2077"/>
      <c r="I91" s="2078">
        <v>431.33</v>
      </c>
      <c r="J91" s="2079">
        <v>55.5</v>
      </c>
      <c r="K91" s="2080">
        <v>449.33</v>
      </c>
      <c r="L91" s="2081">
        <v>880.66</v>
      </c>
    </row>
    <row r="92" spans="2:12" ht="15.75" customHeight="1" thickBot="1">
      <c r="B92" s="2049">
        <v>8</v>
      </c>
      <c r="C92" s="2090" t="s">
        <v>28</v>
      </c>
      <c r="D92" s="2091" t="s">
        <v>353</v>
      </c>
      <c r="E92" s="1924">
        <v>3012</v>
      </c>
      <c r="F92" s="1924">
        <v>1000</v>
      </c>
      <c r="G92" s="2092" t="s">
        <v>1953</v>
      </c>
      <c r="H92" s="2093"/>
      <c r="I92" s="2094">
        <v>344.16</v>
      </c>
      <c r="J92" s="2095">
        <v>96.16</v>
      </c>
      <c r="K92" s="2096">
        <v>424.16</v>
      </c>
      <c r="L92" s="2097">
        <v>768.32</v>
      </c>
    </row>
    <row r="93" spans="2:13" ht="24.75" customHeight="1">
      <c r="B93" s="1887"/>
      <c r="C93" s="1888"/>
      <c r="D93" s="1887"/>
      <c r="E93" s="1889"/>
      <c r="F93" s="1889"/>
      <c r="G93" s="1890"/>
      <c r="H93" s="1889"/>
      <c r="I93" s="1889"/>
      <c r="J93" s="1889"/>
      <c r="K93" s="1889"/>
      <c r="L93" s="1890"/>
      <c r="M93" s="1887"/>
    </row>
    <row r="94" spans="2:13" ht="18" thickBot="1">
      <c r="B94" s="1891" t="s">
        <v>32</v>
      </c>
      <c r="C94" s="1891"/>
      <c r="D94" s="1891"/>
      <c r="E94" s="1890"/>
      <c r="F94" s="1890"/>
      <c r="G94" s="1890"/>
      <c r="H94" s="1889"/>
      <c r="I94" s="1889"/>
      <c r="J94" s="1889"/>
      <c r="K94" s="1889"/>
      <c r="L94" s="1890"/>
      <c r="M94" s="1892"/>
    </row>
    <row r="95" spans="2:14" s="1899" customFormat="1" ht="24.75" customHeight="1" thickBot="1">
      <c r="B95" s="1893" t="s">
        <v>335</v>
      </c>
      <c r="C95" s="1894" t="s">
        <v>336</v>
      </c>
      <c r="D95" s="1895" t="s">
        <v>592</v>
      </c>
      <c r="E95" s="1895" t="s">
        <v>455</v>
      </c>
      <c r="F95" s="1895" t="s">
        <v>338</v>
      </c>
      <c r="G95" s="1896" t="s">
        <v>339</v>
      </c>
      <c r="H95" s="1898"/>
      <c r="I95" s="1897" t="s">
        <v>341</v>
      </c>
      <c r="J95" s="1895" t="s">
        <v>343</v>
      </c>
      <c r="K95" s="2103" t="s">
        <v>344</v>
      </c>
      <c r="L95" s="1966" t="s">
        <v>547</v>
      </c>
      <c r="M95" s="1893" t="s">
        <v>340</v>
      </c>
      <c r="N95" s="1893" t="s">
        <v>33</v>
      </c>
    </row>
    <row r="96" spans="2:14" ht="15.75" customHeight="1">
      <c r="B96" s="1900">
        <v>1</v>
      </c>
      <c r="C96" s="2104" t="s">
        <v>34</v>
      </c>
      <c r="D96" s="1902"/>
      <c r="E96" s="1902">
        <v>3012</v>
      </c>
      <c r="F96" s="1902">
        <v>1000</v>
      </c>
      <c r="G96" s="2105" t="s">
        <v>1953</v>
      </c>
      <c r="H96" s="2059"/>
      <c r="I96" s="2106">
        <v>341.6</v>
      </c>
      <c r="J96" s="2106">
        <v>319.1</v>
      </c>
      <c r="K96" s="2106">
        <v>314.9</v>
      </c>
      <c r="L96" s="2107">
        <v>317.4</v>
      </c>
      <c r="M96" s="2108">
        <v>314.9</v>
      </c>
      <c r="N96" s="2109">
        <v>631.9</v>
      </c>
    </row>
    <row r="97" spans="2:14" ht="15.75" customHeight="1">
      <c r="B97" s="1909">
        <v>2</v>
      </c>
      <c r="C97" s="2110" t="s">
        <v>35</v>
      </c>
      <c r="D97" s="1911"/>
      <c r="E97" s="1911">
        <v>3019</v>
      </c>
      <c r="F97" s="1911">
        <v>851</v>
      </c>
      <c r="G97" s="2111" t="s">
        <v>0</v>
      </c>
      <c r="H97" s="2077"/>
      <c r="I97" s="2112">
        <v>316.6</v>
      </c>
      <c r="J97" s="2112">
        <v>318.2</v>
      </c>
      <c r="K97" s="2112" t="s">
        <v>36</v>
      </c>
      <c r="L97" s="2113">
        <v>323.9</v>
      </c>
      <c r="M97" s="2114">
        <v>316.6</v>
      </c>
      <c r="N97" s="2115">
        <v>634.1</v>
      </c>
    </row>
    <row r="98" spans="2:14" ht="15.75" customHeight="1" thickBot="1">
      <c r="B98" s="2116">
        <v>3</v>
      </c>
      <c r="C98" s="2117" t="s">
        <v>37</v>
      </c>
      <c r="D98" s="2118"/>
      <c r="E98" s="2118">
        <v>3012</v>
      </c>
      <c r="F98" s="2118">
        <v>1000</v>
      </c>
      <c r="G98" s="2119" t="s">
        <v>1953</v>
      </c>
      <c r="H98" s="2088"/>
      <c r="I98" s="2120">
        <v>317</v>
      </c>
      <c r="J98" s="2120" t="s">
        <v>38</v>
      </c>
      <c r="K98" s="2120">
        <v>312.7</v>
      </c>
      <c r="L98" s="2121" t="s">
        <v>39</v>
      </c>
      <c r="M98" s="2122">
        <v>312.7</v>
      </c>
      <c r="N98" s="2123">
        <v>740.2</v>
      </c>
    </row>
    <row r="99" spans="2:14" ht="15.75" customHeight="1">
      <c r="B99" s="2124">
        <v>4</v>
      </c>
      <c r="C99" s="2104" t="s">
        <v>40</v>
      </c>
      <c r="D99" s="1902"/>
      <c r="E99" s="2125" t="s">
        <v>41</v>
      </c>
      <c r="F99" s="1902" t="s">
        <v>42</v>
      </c>
      <c r="G99" s="2105" t="s">
        <v>43</v>
      </c>
      <c r="H99" s="2059"/>
      <c r="I99" s="2106">
        <v>327.8</v>
      </c>
      <c r="J99" s="2126"/>
      <c r="K99" s="2106">
        <v>324.6</v>
      </c>
      <c r="L99" s="2127"/>
      <c r="M99" s="2108">
        <v>324.6</v>
      </c>
      <c r="N99" s="2128"/>
    </row>
    <row r="100" spans="2:14" ht="15.75" customHeight="1" thickBot="1">
      <c r="B100" s="1922">
        <v>5</v>
      </c>
      <c r="C100" s="2129" t="s">
        <v>44</v>
      </c>
      <c r="D100" s="1924"/>
      <c r="E100" s="1924">
        <v>3012</v>
      </c>
      <c r="F100" s="1924">
        <v>1000</v>
      </c>
      <c r="G100" s="2130" t="s">
        <v>1953</v>
      </c>
      <c r="H100" s="2093"/>
      <c r="I100" s="2131">
        <v>352.5</v>
      </c>
      <c r="J100" s="2132"/>
      <c r="K100" s="2131">
        <v>332.3</v>
      </c>
      <c r="L100" s="2133" t="s">
        <v>45</v>
      </c>
      <c r="M100" s="2134">
        <v>332.3</v>
      </c>
      <c r="N100" s="2135"/>
    </row>
    <row r="101" spans="2:14" ht="24.75" customHeight="1">
      <c r="B101" s="1887"/>
      <c r="C101" s="1888"/>
      <c r="D101" s="1887"/>
      <c r="E101" s="1889"/>
      <c r="F101" s="1889"/>
      <c r="G101" s="1890"/>
      <c r="H101" s="1889"/>
      <c r="I101" s="1889"/>
      <c r="J101" s="1889"/>
      <c r="K101" s="1889"/>
      <c r="L101" s="1890"/>
      <c r="M101" s="2136"/>
      <c r="N101" s="2136"/>
    </row>
    <row r="102" spans="2:14" ht="18" thickBot="1">
      <c r="B102" s="1891" t="s">
        <v>46</v>
      </c>
      <c r="C102" s="1891"/>
      <c r="D102" s="1891"/>
      <c r="E102" s="1890"/>
      <c r="F102" s="1890"/>
      <c r="G102" s="1890"/>
      <c r="H102" s="1889"/>
      <c r="I102" s="1889"/>
      <c r="J102" s="1889"/>
      <c r="K102" s="1889"/>
      <c r="L102" s="1890"/>
      <c r="M102" s="1892"/>
      <c r="N102" s="2136"/>
    </row>
    <row r="103" spans="2:13" s="1899" customFormat="1" ht="24.75" customHeight="1" thickBot="1">
      <c r="B103" s="1893" t="s">
        <v>335</v>
      </c>
      <c r="C103" s="1894" t="s">
        <v>336</v>
      </c>
      <c r="D103" s="1895" t="s">
        <v>592</v>
      </c>
      <c r="E103" s="1895" t="s">
        <v>455</v>
      </c>
      <c r="F103" s="1895" t="s">
        <v>338</v>
      </c>
      <c r="G103" s="1896" t="s">
        <v>339</v>
      </c>
      <c r="H103" s="1898"/>
      <c r="I103" s="1897" t="s">
        <v>341</v>
      </c>
      <c r="J103" s="1895" t="s">
        <v>343</v>
      </c>
      <c r="K103" s="2103" t="s">
        <v>344</v>
      </c>
      <c r="L103" s="1893" t="s">
        <v>340</v>
      </c>
      <c r="M103" s="1893" t="s">
        <v>33</v>
      </c>
    </row>
    <row r="104" spans="2:14" ht="15.75" customHeight="1">
      <c r="B104" s="2137">
        <v>1</v>
      </c>
      <c r="C104" s="2138" t="s">
        <v>47</v>
      </c>
      <c r="D104" s="2139"/>
      <c r="E104" s="1902">
        <v>3022</v>
      </c>
      <c r="F104" s="1902">
        <v>489</v>
      </c>
      <c r="G104" s="2105" t="s">
        <v>1951</v>
      </c>
      <c r="H104" s="2140"/>
      <c r="I104" s="2141">
        <v>404.7</v>
      </c>
      <c r="J104" s="2112">
        <v>431.5</v>
      </c>
      <c r="K104" s="2113">
        <v>407.1</v>
      </c>
      <c r="L104" s="2108">
        <v>404.7</v>
      </c>
      <c r="M104" s="2115">
        <v>815</v>
      </c>
      <c r="N104" s="2142"/>
    </row>
    <row r="105" spans="2:14" ht="15.75" customHeight="1">
      <c r="B105" s="2143">
        <v>2</v>
      </c>
      <c r="C105" s="2144" t="s">
        <v>48</v>
      </c>
      <c r="D105" s="2145" t="s">
        <v>49</v>
      </c>
      <c r="E105" s="1911">
        <v>3012</v>
      </c>
      <c r="F105" s="1911">
        <v>1000</v>
      </c>
      <c r="G105" s="2111" t="s">
        <v>1953</v>
      </c>
      <c r="H105" s="2146"/>
      <c r="I105" s="2147">
        <v>359.1</v>
      </c>
      <c r="J105" s="2148"/>
      <c r="K105" s="2113">
        <v>408.1</v>
      </c>
      <c r="L105" s="2114">
        <v>359.1</v>
      </c>
      <c r="M105" s="2115">
        <v>820.2</v>
      </c>
      <c r="N105" s="2149"/>
    </row>
    <row r="106" spans="2:14" ht="15.75" customHeight="1" thickBot="1">
      <c r="B106" s="2150">
        <v>3</v>
      </c>
      <c r="C106" s="2151" t="s">
        <v>50</v>
      </c>
      <c r="D106" s="2152" t="s">
        <v>51</v>
      </c>
      <c r="E106" s="1924">
        <v>3012</v>
      </c>
      <c r="F106" s="1924">
        <v>1000</v>
      </c>
      <c r="G106" s="2130" t="s">
        <v>1953</v>
      </c>
      <c r="H106" s="2153"/>
      <c r="I106" s="2154" t="s">
        <v>52</v>
      </c>
      <c r="J106" s="2120" t="s">
        <v>53</v>
      </c>
      <c r="K106" s="2121">
        <v>401.8</v>
      </c>
      <c r="L106" s="2122">
        <v>401.8</v>
      </c>
      <c r="M106" s="2123" t="s">
        <v>54</v>
      </c>
      <c r="N106" s="2155"/>
    </row>
    <row r="107" spans="2:14" ht="15.75" customHeight="1">
      <c r="B107" s="2156">
        <v>4</v>
      </c>
      <c r="C107" s="2157" t="s">
        <v>44</v>
      </c>
      <c r="D107" s="2158"/>
      <c r="E107" s="2066">
        <v>3012</v>
      </c>
      <c r="F107" s="2066">
        <v>1000</v>
      </c>
      <c r="G107" s="2159" t="s">
        <v>1953</v>
      </c>
      <c r="H107" s="2160"/>
      <c r="I107" s="2141">
        <v>428.2</v>
      </c>
      <c r="J107" s="2106">
        <v>417.3</v>
      </c>
      <c r="K107" s="2107">
        <v>416.4</v>
      </c>
      <c r="L107" s="2108">
        <v>416.4</v>
      </c>
      <c r="M107" s="2128"/>
      <c r="N107" s="2155"/>
    </row>
    <row r="108" spans="2:14" ht="15.75" customHeight="1">
      <c r="B108" s="2143">
        <v>5</v>
      </c>
      <c r="C108" s="2144" t="s">
        <v>55</v>
      </c>
      <c r="D108" s="2145" t="s">
        <v>49</v>
      </c>
      <c r="E108" s="1911">
        <v>3012</v>
      </c>
      <c r="F108" s="1911">
        <v>1000</v>
      </c>
      <c r="G108" s="2111" t="s">
        <v>1953</v>
      </c>
      <c r="H108" s="2146"/>
      <c r="I108" s="2147">
        <v>430.8</v>
      </c>
      <c r="J108" s="2112">
        <v>417.4</v>
      </c>
      <c r="K108" s="2113">
        <v>416.7</v>
      </c>
      <c r="L108" s="2114">
        <v>416.7</v>
      </c>
      <c r="M108" s="2135"/>
      <c r="N108" s="2155"/>
    </row>
    <row r="109" spans="2:14" ht="15.75" customHeight="1">
      <c r="B109" s="2143">
        <v>6</v>
      </c>
      <c r="C109" s="2144" t="s">
        <v>56</v>
      </c>
      <c r="D109" s="2145" t="s">
        <v>49</v>
      </c>
      <c r="E109" s="1911">
        <v>3022</v>
      </c>
      <c r="F109" s="1911">
        <v>489</v>
      </c>
      <c r="G109" s="2111" t="s">
        <v>1951</v>
      </c>
      <c r="H109" s="2146"/>
      <c r="I109" s="2147" t="s">
        <v>38</v>
      </c>
      <c r="J109" s="2112" t="s">
        <v>38</v>
      </c>
      <c r="K109" s="2113">
        <v>424.6</v>
      </c>
      <c r="L109" s="2114">
        <v>424.6</v>
      </c>
      <c r="M109" s="2135"/>
      <c r="N109" s="2155"/>
    </row>
    <row r="110" spans="2:14" ht="15.75" customHeight="1">
      <c r="B110" s="2143">
        <v>7</v>
      </c>
      <c r="C110" s="2144" t="s">
        <v>57</v>
      </c>
      <c r="D110" s="2145" t="s">
        <v>51</v>
      </c>
      <c r="E110" s="1911">
        <v>3012</v>
      </c>
      <c r="F110" s="1911">
        <v>1000</v>
      </c>
      <c r="G110" s="2111" t="s">
        <v>1953</v>
      </c>
      <c r="H110" s="2146"/>
      <c r="I110" s="2147" t="s">
        <v>58</v>
      </c>
      <c r="J110" s="2112" t="s">
        <v>59</v>
      </c>
      <c r="K110" s="2113">
        <v>426.9</v>
      </c>
      <c r="L110" s="2114">
        <v>426.9</v>
      </c>
      <c r="M110" s="2135"/>
      <c r="N110" s="2155"/>
    </row>
    <row r="111" spans="2:14" ht="15.75" customHeight="1">
      <c r="B111" s="2143">
        <v>8</v>
      </c>
      <c r="C111" s="2144" t="s">
        <v>60</v>
      </c>
      <c r="D111" s="2145" t="s">
        <v>49</v>
      </c>
      <c r="E111" s="1911">
        <v>3012</v>
      </c>
      <c r="F111" s="1911">
        <v>1000</v>
      </c>
      <c r="G111" s="2111" t="s">
        <v>1953</v>
      </c>
      <c r="H111" s="2146"/>
      <c r="I111" s="2147">
        <v>436.4</v>
      </c>
      <c r="J111" s="2112">
        <v>432.9</v>
      </c>
      <c r="K111" s="2113">
        <v>429.9</v>
      </c>
      <c r="L111" s="2114">
        <v>429.9</v>
      </c>
      <c r="M111" s="2135"/>
      <c r="N111" s="2155"/>
    </row>
    <row r="112" spans="2:14" ht="15.75" customHeight="1">
      <c r="B112" s="2143">
        <v>9</v>
      </c>
      <c r="C112" s="2144" t="s">
        <v>61</v>
      </c>
      <c r="D112" s="2161"/>
      <c r="E112" s="1911">
        <v>3012</v>
      </c>
      <c r="F112" s="1911">
        <v>1000</v>
      </c>
      <c r="G112" s="2111" t="s">
        <v>1953</v>
      </c>
      <c r="H112" s="2146"/>
      <c r="I112" s="2147">
        <v>605.9</v>
      </c>
      <c r="J112" s="2112"/>
      <c r="K112" s="2113">
        <v>439.7</v>
      </c>
      <c r="L112" s="2114">
        <v>439.7</v>
      </c>
      <c r="M112" s="2135"/>
      <c r="N112" s="2155"/>
    </row>
    <row r="113" spans="2:13" ht="15.75" customHeight="1" thickBot="1">
      <c r="B113" s="2150">
        <v>10</v>
      </c>
      <c r="C113" s="2151" t="s">
        <v>62</v>
      </c>
      <c r="D113" s="2152" t="s">
        <v>63</v>
      </c>
      <c r="E113" s="1924">
        <v>3012</v>
      </c>
      <c r="F113" s="1924">
        <v>1000</v>
      </c>
      <c r="G113" s="2130" t="s">
        <v>1953</v>
      </c>
      <c r="H113" s="2153"/>
      <c r="I113" s="2162" t="s">
        <v>38</v>
      </c>
      <c r="J113" s="2131">
        <v>441.6</v>
      </c>
      <c r="K113" s="2133">
        <v>443.9</v>
      </c>
      <c r="L113" s="2134">
        <v>441.6</v>
      </c>
      <c r="M113" s="2135"/>
    </row>
    <row r="114" spans="2:13" ht="24.75" customHeight="1">
      <c r="B114" s="1887"/>
      <c r="C114" s="1888"/>
      <c r="D114" s="1887"/>
      <c r="E114" s="1889"/>
      <c r="F114" s="1889"/>
      <c r="G114" s="1890"/>
      <c r="H114" s="1889"/>
      <c r="I114" s="1889"/>
      <c r="J114" s="1889"/>
      <c r="K114" s="1889"/>
      <c r="L114" s="1890"/>
      <c r="M114" s="1887"/>
    </row>
    <row r="115" spans="2:13" ht="18" thickBot="1">
      <c r="B115" s="1891" t="s">
        <v>64</v>
      </c>
      <c r="C115" s="1891"/>
      <c r="D115" s="1891"/>
      <c r="E115" s="1890"/>
      <c r="F115" s="1890"/>
      <c r="G115" s="1890"/>
      <c r="H115" s="1889"/>
      <c r="I115" s="1889"/>
      <c r="J115" s="1889"/>
      <c r="K115" s="1889"/>
      <c r="L115" s="1890"/>
      <c r="M115" s="1892"/>
    </row>
    <row r="116" spans="2:12" s="1899" customFormat="1" ht="24.75" customHeight="1" thickBot="1">
      <c r="B116" s="1893" t="s">
        <v>335</v>
      </c>
      <c r="C116" s="1894" t="s">
        <v>336</v>
      </c>
      <c r="D116" s="1895" t="s">
        <v>592</v>
      </c>
      <c r="E116" s="1895" t="s">
        <v>455</v>
      </c>
      <c r="F116" s="1895" t="s">
        <v>338</v>
      </c>
      <c r="G116" s="1896" t="s">
        <v>339</v>
      </c>
      <c r="H116" s="1898"/>
      <c r="I116" s="1897" t="s">
        <v>458</v>
      </c>
      <c r="J116" s="1895" t="s">
        <v>459</v>
      </c>
      <c r="K116" s="1950" t="s">
        <v>460</v>
      </c>
      <c r="L116" s="1898" t="s">
        <v>33</v>
      </c>
    </row>
    <row r="117" spans="2:13" ht="15.75" customHeight="1">
      <c r="B117" s="2124">
        <v>1</v>
      </c>
      <c r="C117" s="2163" t="s">
        <v>65</v>
      </c>
      <c r="D117" s="1902"/>
      <c r="E117" s="1902">
        <v>3022</v>
      </c>
      <c r="F117" s="1902">
        <v>489</v>
      </c>
      <c r="G117" s="2164" t="s">
        <v>1951</v>
      </c>
      <c r="H117" s="2059"/>
      <c r="I117" s="2165" t="s">
        <v>66</v>
      </c>
      <c r="J117" s="2166" t="s">
        <v>66</v>
      </c>
      <c r="K117" s="2167"/>
      <c r="L117" s="2168" t="s">
        <v>66</v>
      </c>
      <c r="M117"/>
    </row>
    <row r="118" spans="2:13" ht="15.75" customHeight="1" thickBot="1">
      <c r="B118" s="1922">
        <v>2</v>
      </c>
      <c r="C118" s="2169" t="s">
        <v>67</v>
      </c>
      <c r="D118" s="1924"/>
      <c r="E118" s="1924">
        <v>3022</v>
      </c>
      <c r="F118" s="1924">
        <v>489</v>
      </c>
      <c r="G118" s="2170" t="s">
        <v>1951</v>
      </c>
      <c r="H118" s="2093"/>
      <c r="I118" s="2171" t="s">
        <v>68</v>
      </c>
      <c r="J118" s="2172" t="s">
        <v>66</v>
      </c>
      <c r="K118" s="2173" t="s">
        <v>66</v>
      </c>
      <c r="L118" s="2174" t="s">
        <v>68</v>
      </c>
      <c r="M118"/>
    </row>
    <row r="119" spans="2:13" ht="15.75" customHeight="1">
      <c r="B119" s="2175">
        <v>3</v>
      </c>
      <c r="C119" s="2176" t="s">
        <v>69</v>
      </c>
      <c r="D119" s="2066"/>
      <c r="E119" s="2066">
        <v>3022</v>
      </c>
      <c r="F119" s="2066">
        <v>489</v>
      </c>
      <c r="G119" s="2177" t="s">
        <v>1951</v>
      </c>
      <c r="H119" s="2068"/>
      <c r="I119" s="2178" t="s">
        <v>66</v>
      </c>
      <c r="J119" s="2179" t="s">
        <v>68</v>
      </c>
      <c r="K119" s="2180" t="s">
        <v>68</v>
      </c>
      <c r="L119" s="2181"/>
      <c r="M119"/>
    </row>
    <row r="120" spans="2:13" ht="15.75" customHeight="1">
      <c r="B120" s="1921">
        <v>4</v>
      </c>
      <c r="C120" s="2163" t="s">
        <v>70</v>
      </c>
      <c r="D120" s="1911"/>
      <c r="E120" s="1911">
        <v>3022</v>
      </c>
      <c r="F120" s="1911">
        <v>489</v>
      </c>
      <c r="G120" s="2182" t="s">
        <v>1951</v>
      </c>
      <c r="H120" s="2077"/>
      <c r="I120" s="2165" t="s">
        <v>68</v>
      </c>
      <c r="J120" s="2166" t="s">
        <v>68</v>
      </c>
      <c r="K120" s="2183"/>
      <c r="L120" s="2184"/>
      <c r="M120"/>
    </row>
    <row r="121" spans="2:13" ht="15.75" customHeight="1" thickBot="1">
      <c r="B121" s="1922" t="s">
        <v>71</v>
      </c>
      <c r="C121" s="2169" t="s">
        <v>72</v>
      </c>
      <c r="D121" s="1924"/>
      <c r="E121" s="1924">
        <v>3022</v>
      </c>
      <c r="F121" s="1924">
        <v>489</v>
      </c>
      <c r="G121" s="2170" t="s">
        <v>1951</v>
      </c>
      <c r="H121" s="2093"/>
      <c r="I121" s="2185"/>
      <c r="J121" s="2186"/>
      <c r="K121" s="2187"/>
      <c r="L121" s="2184"/>
      <c r="M121"/>
    </row>
    <row r="122" spans="2:13" ht="24.75" customHeight="1">
      <c r="B122" s="1887"/>
      <c r="C122" s="1888"/>
      <c r="D122" s="1887"/>
      <c r="E122" s="1889"/>
      <c r="F122" s="1889"/>
      <c r="G122" s="1890"/>
      <c r="H122" s="1889"/>
      <c r="I122" s="1889"/>
      <c r="J122" s="1889"/>
      <c r="K122" s="1889"/>
      <c r="L122" s="1890"/>
      <c r="M122" s="1887"/>
    </row>
    <row r="123" spans="2:13" ht="18" thickBot="1">
      <c r="B123" s="1891" t="s">
        <v>73</v>
      </c>
      <c r="C123" s="1891"/>
      <c r="D123" s="1891"/>
      <c r="E123" s="1890"/>
      <c r="F123" s="1890"/>
      <c r="G123" s="1890"/>
      <c r="H123" s="1889"/>
      <c r="I123" s="1889"/>
      <c r="J123" s="1889"/>
      <c r="K123" s="1889"/>
      <c r="L123" s="1890"/>
      <c r="M123" s="1892"/>
    </row>
    <row r="124" spans="2:13" s="1899" customFormat="1" ht="24.75" customHeight="1" thickBot="1">
      <c r="B124" s="1893" t="s">
        <v>335</v>
      </c>
      <c r="C124" s="1894" t="s">
        <v>336</v>
      </c>
      <c r="D124" s="1895" t="s">
        <v>592</v>
      </c>
      <c r="E124" s="1895" t="s">
        <v>455</v>
      </c>
      <c r="F124" s="1895" t="s">
        <v>338</v>
      </c>
      <c r="G124" s="1896" t="s">
        <v>339</v>
      </c>
      <c r="H124" s="1898"/>
      <c r="I124" s="1897" t="s">
        <v>458</v>
      </c>
      <c r="J124" s="1895" t="s">
        <v>459</v>
      </c>
      <c r="K124" s="1895" t="s">
        <v>460</v>
      </c>
      <c r="L124" s="1895" t="s">
        <v>461</v>
      </c>
      <c r="M124" s="1893" t="s">
        <v>33</v>
      </c>
    </row>
    <row r="125" spans="2:13" ht="15.75" customHeight="1">
      <c r="B125" s="2124">
        <v>1</v>
      </c>
      <c r="C125" s="2188" t="s">
        <v>69</v>
      </c>
      <c r="D125" s="1902"/>
      <c r="E125" s="1902">
        <v>3022</v>
      </c>
      <c r="F125" s="1902">
        <v>489</v>
      </c>
      <c r="G125" s="2189" t="s">
        <v>1951</v>
      </c>
      <c r="H125" s="2059"/>
      <c r="I125" s="2190" t="s">
        <v>66</v>
      </c>
      <c r="J125" s="2191" t="s">
        <v>68</v>
      </c>
      <c r="K125" s="2191" t="s">
        <v>66</v>
      </c>
      <c r="L125" s="2192" t="s">
        <v>66</v>
      </c>
      <c r="M125" s="2193" t="s">
        <v>66</v>
      </c>
    </row>
    <row r="126" spans="2:13" ht="15.75" customHeight="1" thickBot="1">
      <c r="B126" s="1921">
        <v>2</v>
      </c>
      <c r="C126" s="2194" t="s">
        <v>65</v>
      </c>
      <c r="D126" s="1911"/>
      <c r="E126" s="1911">
        <v>3022</v>
      </c>
      <c r="F126" s="1911">
        <v>489</v>
      </c>
      <c r="G126" s="2189" t="s">
        <v>1951</v>
      </c>
      <c r="H126" s="2077"/>
      <c r="I126" s="2190" t="s">
        <v>66</v>
      </c>
      <c r="J126" s="2191" t="s">
        <v>66</v>
      </c>
      <c r="K126" s="2191" t="s">
        <v>68</v>
      </c>
      <c r="L126" s="2195"/>
      <c r="M126" s="2196" t="s">
        <v>68</v>
      </c>
    </row>
    <row r="127" spans="2:13" ht="15.75" customHeight="1">
      <c r="B127" s="1921">
        <v>3</v>
      </c>
      <c r="C127" s="2194" t="s">
        <v>74</v>
      </c>
      <c r="D127" s="1911"/>
      <c r="E127" s="1911">
        <v>3018</v>
      </c>
      <c r="F127" s="1911">
        <v>41</v>
      </c>
      <c r="G127" s="2189" t="s">
        <v>346</v>
      </c>
      <c r="H127" s="2077"/>
      <c r="I127" s="2190" t="s">
        <v>66</v>
      </c>
      <c r="J127" s="2191" t="s">
        <v>68</v>
      </c>
      <c r="K127" s="2191" t="s">
        <v>68</v>
      </c>
      <c r="L127" s="2195"/>
      <c r="M127" s="2197"/>
    </row>
    <row r="128" spans="2:13" ht="15.75" customHeight="1">
      <c r="B128" s="1921">
        <v>4</v>
      </c>
      <c r="C128" s="2194" t="s">
        <v>70</v>
      </c>
      <c r="D128" s="1911"/>
      <c r="E128" s="1911">
        <v>3022</v>
      </c>
      <c r="F128" s="1911">
        <v>489</v>
      </c>
      <c r="G128" s="2189" t="s">
        <v>1951</v>
      </c>
      <c r="H128" s="2077"/>
      <c r="I128" s="2190" t="s">
        <v>68</v>
      </c>
      <c r="J128" s="2191" t="s">
        <v>66</v>
      </c>
      <c r="K128" s="2191" t="s">
        <v>68</v>
      </c>
      <c r="L128" s="2195"/>
      <c r="M128" s="2198"/>
    </row>
    <row r="129" spans="2:13" ht="15.75" customHeight="1" thickBot="1">
      <c r="B129" s="1922">
        <v>5</v>
      </c>
      <c r="C129" s="2199" t="s">
        <v>67</v>
      </c>
      <c r="D129" s="1924"/>
      <c r="E129" s="1924">
        <v>3022</v>
      </c>
      <c r="F129" s="1924">
        <v>489</v>
      </c>
      <c r="G129" s="2200" t="s">
        <v>1951</v>
      </c>
      <c r="H129" s="2093"/>
      <c r="I129" s="2201" t="s">
        <v>68</v>
      </c>
      <c r="J129" s="2202" t="s">
        <v>68</v>
      </c>
      <c r="K129" s="2203"/>
      <c r="L129" s="2204"/>
      <c r="M129" s="2198"/>
    </row>
    <row r="130" spans="2:13" ht="30" customHeight="1">
      <c r="B130" s="1887"/>
      <c r="C130" s="1888"/>
      <c r="D130" s="1887"/>
      <c r="E130" s="1889"/>
      <c r="F130" s="1889"/>
      <c r="G130" s="1890"/>
      <c r="H130" s="1889"/>
      <c r="I130" s="1889"/>
      <c r="J130" s="1889"/>
      <c r="K130" s="1889"/>
      <c r="L130" s="1890"/>
      <c r="M130" s="1887"/>
    </row>
    <row r="131" spans="2:13" ht="16.5">
      <c r="B131" s="1891"/>
      <c r="H131" s="1889"/>
      <c r="I131" s="1889"/>
      <c r="J131" s="1889"/>
      <c r="K131" s="1889"/>
      <c r="L131" s="1890"/>
      <c r="M131" s="1892"/>
    </row>
    <row r="132" spans="2:13" s="1" customFormat="1" ht="12.75">
      <c r="B132" s="1931"/>
      <c r="C132" s="2205"/>
      <c r="D132" s="1931"/>
      <c r="E132" s="1931"/>
      <c r="F132" s="1931"/>
      <c r="G132" s="2206"/>
      <c r="H132" s="1931"/>
      <c r="I132" s="1931"/>
      <c r="J132" s="1931"/>
      <c r="K132" s="1931"/>
      <c r="L132" s="1931"/>
      <c r="M132" s="1931"/>
    </row>
    <row r="133" spans="2:13" ht="12">
      <c r="B133" s="1931"/>
      <c r="C133" s="2098"/>
      <c r="D133" s="1933"/>
      <c r="E133" s="1933"/>
      <c r="F133" s="1933"/>
      <c r="G133" s="2207"/>
      <c r="H133" s="2100"/>
      <c r="I133" s="2208"/>
      <c r="J133" s="2208"/>
      <c r="K133" s="2208"/>
      <c r="L133" s="2209"/>
      <c r="M133" s="2210"/>
    </row>
    <row r="134" spans="2:13" ht="12">
      <c r="B134" s="1931"/>
      <c r="C134" s="2098"/>
      <c r="D134" s="1933"/>
      <c r="E134" s="1933"/>
      <c r="F134" s="1933"/>
      <c r="G134" s="2207"/>
      <c r="H134" s="2100"/>
      <c r="I134" s="2208"/>
      <c r="J134" s="2208"/>
      <c r="K134" s="2208"/>
      <c r="L134" s="2209"/>
      <c r="M134" s="2210"/>
    </row>
  </sheetData>
  <sheetProtection/>
  <mergeCells count="6">
    <mergeCell ref="G36:H36"/>
    <mergeCell ref="G78:H78"/>
    <mergeCell ref="B1:M1"/>
    <mergeCell ref="B2:M2"/>
    <mergeCell ref="K16:M16"/>
    <mergeCell ref="L21:M21"/>
  </mergeCells>
  <conditionalFormatting sqref="M103 C106:D115 I106:L115 N103:N104 H6:K14 I37:K44">
    <cfRule type="cellIs" priority="5" dxfId="25" operator="equal" stopIfTrue="1">
      <formula>VCC!$L6</formula>
    </cfRule>
  </conditionalFormatting>
  <conditionalFormatting sqref="I98:N102 I22:K33">
    <cfRule type="cellIs" priority="4" dxfId="25" operator="equal" stopIfTrue="1">
      <formula>VCC!$K22</formula>
    </cfRule>
  </conditionalFormatting>
  <conditionalFormatting sqref="I48:J62">
    <cfRule type="cellIs" priority="3" dxfId="25" operator="equal" stopIfTrue="1">
      <formula>VCC!$J48</formula>
    </cfRule>
  </conditionalFormatting>
  <conditionalFormatting sqref="K48:M53">
    <cfRule type="cellIs" priority="2" dxfId="31" operator="equal" stopIfTrue="1">
      <formula>VCC!$N48</formula>
    </cfRule>
  </conditionalFormatting>
  <conditionalFormatting sqref="I66:K92">
    <cfRule type="cellIs" priority="1" dxfId="31" operator="equal" stopIfTrue="1">
      <formula>VCC!$K66</formula>
    </cfRule>
  </conditionalFormatting>
  <printOptions horizontalCentered="1"/>
  <pageMargins left="0.3937007874015748" right="0.3937007874015748" top="0.3937007874015748" bottom="0.5905511811023623" header="0" footer="0"/>
  <pageSetup fitToHeight="3" horizontalDpi="300" verticalDpi="300" orientation="landscape" paperSize="9" scale="82"/>
  <rowBreaks count="4" manualBreakCount="4">
    <brk id="34" max="255" man="1"/>
    <brk id="63" max="255" man="1"/>
    <brk id="100" max="255" man="1"/>
    <brk id="1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55"/>
  <sheetViews>
    <sheetView showGridLines="0" workbookViewId="0" topLeftCell="A1">
      <selection activeCell="B28" sqref="B28"/>
    </sheetView>
  </sheetViews>
  <sheetFormatPr defaultColWidth="11.57421875" defaultRowHeight="12.75"/>
  <cols>
    <col min="1" max="1" width="1.421875" style="698" customWidth="1"/>
    <col min="2" max="2" width="5.8515625" style="1342" customWidth="1"/>
    <col min="3" max="3" width="27.8515625" style="1343" customWidth="1"/>
    <col min="4" max="4" width="3.7109375" style="1343" customWidth="1"/>
    <col min="5" max="5" width="10.421875" style="1343" hidden="1" customWidth="1"/>
    <col min="6" max="6" width="6.7109375" style="1343" customWidth="1"/>
    <col min="7" max="7" width="8.7109375" style="1343" customWidth="1"/>
    <col min="8" max="8" width="35.421875" style="1343" customWidth="1"/>
    <col min="9" max="9" width="9.421875" style="698" customWidth="1"/>
    <col min="10" max="10" width="9.28125" style="698" customWidth="1"/>
    <col min="11" max="11" width="8.28125" style="698" customWidth="1"/>
    <col min="12" max="12" width="1.1484375" style="698" customWidth="1"/>
    <col min="13" max="13" width="8.00390625" style="1045" customWidth="1"/>
    <col min="14" max="14" width="7.8515625" style="698" customWidth="1"/>
    <col min="15" max="15" width="7.421875" style="698" customWidth="1"/>
    <col min="16" max="16" width="8.140625" style="698" customWidth="1"/>
    <col min="17" max="17" width="8.140625" style="1045" customWidth="1"/>
    <col min="18" max="18" width="8.00390625" style="698" customWidth="1"/>
    <col min="19" max="19" width="1.28515625" style="698" customWidth="1"/>
    <col min="20" max="20" width="8.00390625" style="698" customWidth="1"/>
    <col min="21" max="22" width="7.8515625" style="698" customWidth="1"/>
    <col min="23" max="23" width="8.00390625" style="698" customWidth="1"/>
    <col min="24" max="24" width="8.28125" style="698" customWidth="1"/>
    <col min="25" max="25" width="8.421875" style="698" customWidth="1"/>
    <col min="26" max="26" width="8.28125" style="698" customWidth="1"/>
    <col min="27" max="27" width="8.00390625" style="698" customWidth="1"/>
    <col min="28" max="16384" width="11.421875" style="698" customWidth="1"/>
  </cols>
  <sheetData>
    <row r="1" spans="2:27" ht="21">
      <c r="B1" s="2679" t="s">
        <v>1081</v>
      </c>
      <c r="C1" s="2680"/>
      <c r="D1" s="2680"/>
      <c r="E1" s="2680"/>
      <c r="F1" s="2680"/>
      <c r="G1" s="2680"/>
      <c r="H1" s="2680"/>
      <c r="I1" s="2680"/>
      <c r="J1" s="2680"/>
      <c r="K1" s="2680"/>
      <c r="L1" s="2680"/>
      <c r="M1" s="2680"/>
      <c r="N1" s="2680"/>
      <c r="O1" s="2680"/>
      <c r="P1" s="2680"/>
      <c r="Q1" s="2680"/>
      <c r="R1" s="2680"/>
      <c r="S1" s="2680"/>
      <c r="T1" s="2680"/>
      <c r="U1" s="2680"/>
      <c r="V1" s="2680"/>
      <c r="W1" s="2680"/>
      <c r="X1" s="2681"/>
      <c r="Y1" s="2681"/>
      <c r="Z1" s="2681"/>
      <c r="AA1" s="2681"/>
    </row>
    <row r="2" spans="2:27" ht="21">
      <c r="B2" s="2682" t="s">
        <v>1082</v>
      </c>
      <c r="C2" s="2683"/>
      <c r="D2" s="2683"/>
      <c r="E2" s="2683"/>
      <c r="F2" s="2683"/>
      <c r="G2" s="2683"/>
      <c r="H2" s="2683"/>
      <c r="I2" s="2683"/>
      <c r="J2" s="2683"/>
      <c r="K2" s="2683"/>
      <c r="L2" s="2683"/>
      <c r="M2" s="2683"/>
      <c r="N2" s="2683"/>
      <c r="O2" s="2683"/>
      <c r="P2" s="2683"/>
      <c r="Q2" s="2683"/>
      <c r="R2" s="2683"/>
      <c r="S2" s="2683"/>
      <c r="T2" s="2683"/>
      <c r="U2" s="2683"/>
      <c r="V2" s="2683"/>
      <c r="W2" s="2683"/>
      <c r="X2" s="2684"/>
      <c r="Y2" s="2684"/>
      <c r="Z2" s="2684"/>
      <c r="AA2" s="2684"/>
    </row>
    <row r="3" spans="2:28" s="1099" customFormat="1" ht="19.5" customHeight="1">
      <c r="B3" s="1093"/>
      <c r="C3" s="1094"/>
      <c r="D3" s="1094"/>
      <c r="E3" s="1094"/>
      <c r="F3" s="1094"/>
      <c r="G3" s="1094"/>
      <c r="H3" s="1094"/>
      <c r="I3" s="1095"/>
      <c r="J3" s="1095"/>
      <c r="K3" s="1095"/>
      <c r="L3" s="1095"/>
      <c r="M3" s="1096"/>
      <c r="N3" s="1096"/>
      <c r="O3" s="1096"/>
      <c r="P3" s="1096"/>
      <c r="Q3" s="1096"/>
      <c r="R3" s="1096"/>
      <c r="S3" s="1096"/>
      <c r="T3" s="1097"/>
      <c r="U3" s="1096"/>
      <c r="V3" s="1096"/>
      <c r="W3" s="1096"/>
      <c r="X3" s="1096"/>
      <c r="Y3" s="1098"/>
      <c r="Z3" s="1098"/>
      <c r="AA3" s="1098"/>
      <c r="AB3" s="1098"/>
    </row>
    <row r="4" spans="2:28" s="1099" customFormat="1" ht="18" thickBot="1">
      <c r="B4" s="1100" t="s">
        <v>1083</v>
      </c>
      <c r="C4" s="1101"/>
      <c r="D4" s="1102"/>
      <c r="E4" s="1102"/>
      <c r="F4" s="1102"/>
      <c r="G4" s="1102"/>
      <c r="H4" s="1102"/>
      <c r="M4" s="1103"/>
      <c r="N4" s="1098"/>
      <c r="O4" s="1098"/>
      <c r="P4" s="1098"/>
      <c r="Q4" s="1103"/>
      <c r="R4" s="1098"/>
      <c r="S4" s="1098"/>
      <c r="T4" s="1104"/>
      <c r="U4" s="1098"/>
      <c r="V4" s="1098"/>
      <c r="W4" s="1098"/>
      <c r="X4" s="1098"/>
      <c r="Y4" s="1098"/>
      <c r="Z4" s="1098"/>
      <c r="AA4" s="1098"/>
      <c r="AB4" s="1098"/>
    </row>
    <row r="5" spans="2:27" s="1109" customFormat="1" ht="28.5" customHeight="1" thickBot="1">
      <c r="B5" s="1485" t="s">
        <v>335</v>
      </c>
      <c r="C5" s="1493" t="s">
        <v>336</v>
      </c>
      <c r="D5" s="1105" t="s">
        <v>337</v>
      </c>
      <c r="E5" s="1105" t="s">
        <v>959</v>
      </c>
      <c r="F5" s="1105" t="s">
        <v>367</v>
      </c>
      <c r="G5" s="1105" t="s">
        <v>338</v>
      </c>
      <c r="H5" s="1106" t="s">
        <v>339</v>
      </c>
      <c r="I5" s="1107" t="s">
        <v>1084</v>
      </c>
      <c r="J5" s="1108" t="s">
        <v>961</v>
      </c>
      <c r="L5" s="1110"/>
      <c r="M5" s="1111" t="s">
        <v>341</v>
      </c>
      <c r="N5" s="1112" t="s">
        <v>342</v>
      </c>
      <c r="O5" s="1113" t="s">
        <v>343</v>
      </c>
      <c r="P5" s="1114" t="s">
        <v>342</v>
      </c>
      <c r="Q5" s="1111" t="s">
        <v>344</v>
      </c>
      <c r="R5" s="1115" t="s">
        <v>342</v>
      </c>
      <c r="S5" s="1116"/>
      <c r="T5" s="1117" t="s">
        <v>1085</v>
      </c>
      <c r="U5" s="1115" t="s">
        <v>342</v>
      </c>
      <c r="V5" s="1117" t="s">
        <v>964</v>
      </c>
      <c r="W5" s="1115" t="s">
        <v>342</v>
      </c>
      <c r="X5" s="1117" t="s">
        <v>1086</v>
      </c>
      <c r="Y5" s="1115" t="s">
        <v>342</v>
      </c>
      <c r="Z5" s="1117" t="s">
        <v>1087</v>
      </c>
      <c r="AA5" s="1115" t="s">
        <v>342</v>
      </c>
    </row>
    <row r="6" spans="2:27" s="1056" customFormat="1" ht="13.5" customHeight="1">
      <c r="B6" s="1486">
        <v>1</v>
      </c>
      <c r="C6" s="1494" t="s">
        <v>1088</v>
      </c>
      <c r="D6" s="1118"/>
      <c r="E6" s="1119">
        <v>8409690</v>
      </c>
      <c r="F6" s="1118">
        <v>3015</v>
      </c>
      <c r="G6" s="1120">
        <v>967</v>
      </c>
      <c r="H6" s="1121" t="s">
        <v>1089</v>
      </c>
      <c r="I6" s="1122" t="s">
        <v>729</v>
      </c>
      <c r="J6" s="1123" t="s">
        <v>729</v>
      </c>
      <c r="L6" s="1124"/>
      <c r="M6" s="1125" t="s">
        <v>1090</v>
      </c>
      <c r="N6" s="1126" t="s">
        <v>1091</v>
      </c>
      <c r="O6" s="1127" t="s">
        <v>1092</v>
      </c>
      <c r="P6" s="1128" t="s">
        <v>1091</v>
      </c>
      <c r="Q6" s="1129" t="s">
        <v>1093</v>
      </c>
      <c r="R6" s="1130" t="s">
        <v>1091</v>
      </c>
      <c r="S6" s="1131"/>
      <c r="T6" s="1132" t="s">
        <v>1094</v>
      </c>
      <c r="U6" s="1133" t="s">
        <v>1091</v>
      </c>
      <c r="V6" s="1132" t="s">
        <v>1095</v>
      </c>
      <c r="W6" s="1133" t="s">
        <v>1091</v>
      </c>
      <c r="X6" s="1132" t="s">
        <v>1096</v>
      </c>
      <c r="Y6" s="1134" t="s">
        <v>1091</v>
      </c>
      <c r="Z6" s="1132" t="s">
        <v>1097</v>
      </c>
      <c r="AA6" s="1134" t="s">
        <v>1091</v>
      </c>
    </row>
    <row r="7" spans="2:27" s="1056" customFormat="1" ht="13.5" customHeight="1">
      <c r="B7" s="1487">
        <v>2</v>
      </c>
      <c r="C7" s="1495" t="s">
        <v>1098</v>
      </c>
      <c r="D7" s="1135"/>
      <c r="E7" s="1136">
        <v>200944</v>
      </c>
      <c r="F7" s="1135">
        <v>3002</v>
      </c>
      <c r="G7" s="1137">
        <v>583</v>
      </c>
      <c r="H7" s="1138" t="s">
        <v>1099</v>
      </c>
      <c r="I7" s="1139" t="s">
        <v>1100</v>
      </c>
      <c r="J7" s="1140" t="s">
        <v>1101</v>
      </c>
      <c r="L7" s="1124"/>
      <c r="M7" s="1141" t="s">
        <v>1102</v>
      </c>
      <c r="N7" s="1142" t="s">
        <v>1103</v>
      </c>
      <c r="O7" s="1143" t="s">
        <v>1104</v>
      </c>
      <c r="P7" s="1144" t="s">
        <v>1105</v>
      </c>
      <c r="Q7" s="1145" t="s">
        <v>1106</v>
      </c>
      <c r="R7" s="1146" t="s">
        <v>1107</v>
      </c>
      <c r="S7" s="1131"/>
      <c r="T7" s="1147" t="s">
        <v>1108</v>
      </c>
      <c r="U7" s="1148" t="s">
        <v>1109</v>
      </c>
      <c r="V7" s="1147" t="s">
        <v>1110</v>
      </c>
      <c r="W7" s="1148" t="s">
        <v>1111</v>
      </c>
      <c r="X7" s="1147" t="s">
        <v>1112</v>
      </c>
      <c r="Y7" s="1149" t="s">
        <v>1113</v>
      </c>
      <c r="Z7" s="1147" t="s">
        <v>1114</v>
      </c>
      <c r="AA7" s="1149" t="s">
        <v>1115</v>
      </c>
    </row>
    <row r="8" spans="2:27" s="1056" customFormat="1" ht="13.5" customHeight="1">
      <c r="B8" s="1487">
        <v>3</v>
      </c>
      <c r="C8" s="1495" t="s">
        <v>347</v>
      </c>
      <c r="D8" s="1135"/>
      <c r="E8" s="1136"/>
      <c r="F8" s="1150">
        <v>3019</v>
      </c>
      <c r="G8" s="1151">
        <v>426</v>
      </c>
      <c r="H8" s="1152" t="s">
        <v>359</v>
      </c>
      <c r="I8" s="1139" t="s">
        <v>1116</v>
      </c>
      <c r="J8" s="1140" t="s">
        <v>1117</v>
      </c>
      <c r="L8" s="1124"/>
      <c r="M8" s="1153" t="s">
        <v>1118</v>
      </c>
      <c r="N8" s="1154" t="s">
        <v>1119</v>
      </c>
      <c r="O8" s="1143" t="s">
        <v>1120</v>
      </c>
      <c r="P8" s="1144" t="s">
        <v>1121</v>
      </c>
      <c r="Q8" s="1145" t="s">
        <v>1122</v>
      </c>
      <c r="R8" s="1146" t="s">
        <v>1123</v>
      </c>
      <c r="S8" s="1131"/>
      <c r="T8" s="1147" t="s">
        <v>1124</v>
      </c>
      <c r="U8" s="1148" t="s">
        <v>1125</v>
      </c>
      <c r="V8" s="1147" t="s">
        <v>1126</v>
      </c>
      <c r="W8" s="1149" t="s">
        <v>1127</v>
      </c>
      <c r="X8" s="1147" t="s">
        <v>1128</v>
      </c>
      <c r="Y8" s="1149" t="s">
        <v>1129</v>
      </c>
      <c r="Z8" s="1147" t="s">
        <v>1130</v>
      </c>
      <c r="AA8" s="1148" t="s">
        <v>1131</v>
      </c>
    </row>
    <row r="9" spans="2:27" s="1056" customFormat="1" ht="13.5" customHeight="1">
      <c r="B9" s="1488">
        <v>4</v>
      </c>
      <c r="C9" s="1495" t="s">
        <v>1132</v>
      </c>
      <c r="D9" s="1135"/>
      <c r="E9" s="1136">
        <v>8803283</v>
      </c>
      <c r="F9" s="1135">
        <v>3017</v>
      </c>
      <c r="G9" s="1137">
        <v>986</v>
      </c>
      <c r="H9" s="1138" t="s">
        <v>1133</v>
      </c>
      <c r="I9" s="1139" t="s">
        <v>1134</v>
      </c>
      <c r="J9" s="1140" t="s">
        <v>1135</v>
      </c>
      <c r="L9" s="1124"/>
      <c r="M9" s="1141" t="s">
        <v>1136</v>
      </c>
      <c r="N9" s="1155" t="s">
        <v>1137</v>
      </c>
      <c r="O9" s="1156" t="s">
        <v>1138</v>
      </c>
      <c r="P9" s="1157" t="s">
        <v>1139</v>
      </c>
      <c r="Q9" s="1158" t="s">
        <v>1140</v>
      </c>
      <c r="R9" s="1159" t="s">
        <v>1141</v>
      </c>
      <c r="S9" s="1131"/>
      <c r="T9" s="1147" t="s">
        <v>1142</v>
      </c>
      <c r="U9" s="1148" t="s">
        <v>1143</v>
      </c>
      <c r="V9" s="1147" t="s">
        <v>1144</v>
      </c>
      <c r="W9" s="1148" t="s">
        <v>1145</v>
      </c>
      <c r="X9" s="1147" t="s">
        <v>1146</v>
      </c>
      <c r="Y9" s="1149" t="s">
        <v>1147</v>
      </c>
      <c r="Z9" s="1147" t="s">
        <v>1148</v>
      </c>
      <c r="AA9" s="1149" t="s">
        <v>1149</v>
      </c>
    </row>
    <row r="10" spans="2:27" s="1056" customFormat="1" ht="13.5" customHeight="1">
      <c r="B10" s="1488">
        <v>5</v>
      </c>
      <c r="C10" s="1495" t="s">
        <v>1150</v>
      </c>
      <c r="D10" s="1135"/>
      <c r="E10" s="1136">
        <v>9503990</v>
      </c>
      <c r="F10" s="1135">
        <v>3013</v>
      </c>
      <c r="G10" s="1137">
        <v>144</v>
      </c>
      <c r="H10" s="1138" t="s">
        <v>1151</v>
      </c>
      <c r="I10" s="1139" t="s">
        <v>1152</v>
      </c>
      <c r="J10" s="1160" t="s">
        <v>1153</v>
      </c>
      <c r="L10" s="1124"/>
      <c r="M10" s="1161" t="s">
        <v>1154</v>
      </c>
      <c r="N10" s="1162" t="s">
        <v>1155</v>
      </c>
      <c r="O10" s="1163" t="s">
        <v>1156</v>
      </c>
      <c r="P10" s="1164" t="s">
        <v>1157</v>
      </c>
      <c r="Q10" s="1161" t="s">
        <v>1158</v>
      </c>
      <c r="R10" s="1165" t="s">
        <v>1159</v>
      </c>
      <c r="S10" s="1166"/>
      <c r="T10" s="1147" t="s">
        <v>1160</v>
      </c>
      <c r="U10" s="1148" t="s">
        <v>1161</v>
      </c>
      <c r="V10" s="1147" t="s">
        <v>1162</v>
      </c>
      <c r="W10" s="1148" t="s">
        <v>1163</v>
      </c>
      <c r="X10" s="1147" t="s">
        <v>1164</v>
      </c>
      <c r="Y10" s="1149" t="s">
        <v>1165</v>
      </c>
      <c r="Z10" s="1147" t="s">
        <v>1166</v>
      </c>
      <c r="AA10" s="1149" t="s">
        <v>1167</v>
      </c>
    </row>
    <row r="11" spans="2:27" s="1056" customFormat="1" ht="13.5" customHeight="1" thickBot="1">
      <c r="B11" s="1489">
        <v>6</v>
      </c>
      <c r="C11" s="1496" t="s">
        <v>1168</v>
      </c>
      <c r="D11" s="1167"/>
      <c r="E11" s="1167"/>
      <c r="F11" s="1168">
        <v>3005</v>
      </c>
      <c r="G11" s="1168">
        <v>300</v>
      </c>
      <c r="H11" s="1169" t="s">
        <v>1169</v>
      </c>
      <c r="I11" s="1170" t="s">
        <v>1170</v>
      </c>
      <c r="J11" s="1171" t="s">
        <v>1171</v>
      </c>
      <c r="L11" s="1124"/>
      <c r="M11" s="1172" t="s">
        <v>1172</v>
      </c>
      <c r="N11" s="1173" t="s">
        <v>1173</v>
      </c>
      <c r="O11" s="1174" t="s">
        <v>1174</v>
      </c>
      <c r="P11" s="1175" t="s">
        <v>1175</v>
      </c>
      <c r="Q11" s="1176" t="s">
        <v>1176</v>
      </c>
      <c r="R11" s="1177" t="s">
        <v>1177</v>
      </c>
      <c r="S11" s="1178"/>
      <c r="T11" s="1179" t="s">
        <v>1178</v>
      </c>
      <c r="U11" s="1180" t="s">
        <v>1179</v>
      </c>
      <c r="V11" s="1179" t="s">
        <v>1180</v>
      </c>
      <c r="W11" s="1180" t="s">
        <v>1181</v>
      </c>
      <c r="X11" s="1179" t="s">
        <v>1182</v>
      </c>
      <c r="Y11" s="1181" t="s">
        <v>1183</v>
      </c>
      <c r="Z11" s="1179" t="s">
        <v>1184</v>
      </c>
      <c r="AA11" s="1181" t="s">
        <v>1185</v>
      </c>
    </row>
    <row r="12" spans="2:27" s="1056" customFormat="1" ht="13.5" customHeight="1">
      <c r="B12" s="1490">
        <v>7</v>
      </c>
      <c r="C12" s="1497" t="s">
        <v>1186</v>
      </c>
      <c r="D12" s="1182"/>
      <c r="E12" s="1183">
        <v>703232</v>
      </c>
      <c r="F12" s="1182">
        <v>3012</v>
      </c>
      <c r="G12" s="1184">
        <v>811</v>
      </c>
      <c r="H12" s="1185" t="s">
        <v>1187</v>
      </c>
      <c r="I12" s="1186" t="s">
        <v>1188</v>
      </c>
      <c r="J12" s="1187"/>
      <c r="L12" s="1187"/>
      <c r="M12" s="1188" t="s">
        <v>1189</v>
      </c>
      <c r="N12" s="1189" t="s">
        <v>1190</v>
      </c>
      <c r="O12" s="1190" t="s">
        <v>1191</v>
      </c>
      <c r="P12" s="1191" t="s">
        <v>1192</v>
      </c>
      <c r="Q12" s="1192" t="s">
        <v>1193</v>
      </c>
      <c r="R12" s="1193" t="s">
        <v>1194</v>
      </c>
      <c r="S12" s="1178"/>
      <c r="T12" s="1109"/>
      <c r="U12" s="1109"/>
      <c r="V12" s="1109"/>
      <c r="W12" s="1109"/>
      <c r="X12" s="1109"/>
      <c r="Y12" s="1109"/>
      <c r="Z12" s="1109"/>
      <c r="AA12" s="1109"/>
    </row>
    <row r="13" spans="2:27" s="1056" customFormat="1" ht="13.5" customHeight="1">
      <c r="B13" s="1488">
        <v>8</v>
      </c>
      <c r="C13" s="1495" t="s">
        <v>1195</v>
      </c>
      <c r="D13" s="1135"/>
      <c r="E13" s="1136"/>
      <c r="F13" s="1135">
        <v>3015</v>
      </c>
      <c r="G13" s="1194">
        <v>967</v>
      </c>
      <c r="H13" s="1138" t="s">
        <v>1089</v>
      </c>
      <c r="I13" s="1195" t="s">
        <v>1196</v>
      </c>
      <c r="J13" s="1187"/>
      <c r="K13" s="1099"/>
      <c r="L13" s="1187"/>
      <c r="M13" s="1141" t="s">
        <v>1197</v>
      </c>
      <c r="N13" s="1154" t="s">
        <v>1198</v>
      </c>
      <c r="O13" s="1143" t="s">
        <v>1199</v>
      </c>
      <c r="P13" s="1144" t="s">
        <v>1200</v>
      </c>
      <c r="Q13" s="1145" t="s">
        <v>1201</v>
      </c>
      <c r="R13" s="1146" t="s">
        <v>1202</v>
      </c>
      <c r="S13" s="1178"/>
      <c r="T13" s="1109"/>
      <c r="U13" s="1109"/>
      <c r="V13" s="1109"/>
      <c r="W13" s="1109"/>
      <c r="X13" s="1196"/>
      <c r="Y13" s="1109"/>
      <c r="Z13" s="1109"/>
      <c r="AA13" s="1109"/>
    </row>
    <row r="14" spans="2:27" s="1056" customFormat="1" ht="13.5" customHeight="1">
      <c r="B14" s="1488">
        <v>9</v>
      </c>
      <c r="C14" s="1495" t="s">
        <v>1203</v>
      </c>
      <c r="D14" s="1135"/>
      <c r="E14" s="1136"/>
      <c r="F14" s="1197">
        <v>3005</v>
      </c>
      <c r="G14" s="1137">
        <v>300</v>
      </c>
      <c r="H14" s="1198" t="s">
        <v>1169</v>
      </c>
      <c r="I14" s="1195" t="s">
        <v>1204</v>
      </c>
      <c r="J14" s="1187"/>
      <c r="K14" s="1093"/>
      <c r="L14" s="1187"/>
      <c r="M14" s="1141" t="s">
        <v>1205</v>
      </c>
      <c r="N14" s="1142" t="s">
        <v>1206</v>
      </c>
      <c r="O14" s="1143" t="s">
        <v>1207</v>
      </c>
      <c r="P14" s="1144" t="s">
        <v>1208</v>
      </c>
      <c r="Q14" s="1145" t="s">
        <v>1209</v>
      </c>
      <c r="R14" s="1146" t="s">
        <v>1210</v>
      </c>
      <c r="S14" s="1131"/>
      <c r="T14" s="1109"/>
      <c r="U14" s="1109"/>
      <c r="V14" s="1109"/>
      <c r="W14" s="1196"/>
      <c r="X14" s="1109"/>
      <c r="Y14" s="1109"/>
      <c r="Z14" s="1109"/>
      <c r="AA14" s="1109"/>
    </row>
    <row r="15" spans="2:27" s="1056" customFormat="1" ht="13.5" customHeight="1">
      <c r="B15" s="1488">
        <v>10</v>
      </c>
      <c r="C15" s="1495" t="s">
        <v>1211</v>
      </c>
      <c r="D15" s="1135"/>
      <c r="E15" s="1136"/>
      <c r="F15" s="1135">
        <v>3016</v>
      </c>
      <c r="G15" s="1137">
        <v>726</v>
      </c>
      <c r="H15" s="1138" t="s">
        <v>1212</v>
      </c>
      <c r="I15" s="1195" t="s">
        <v>1213</v>
      </c>
      <c r="J15" s="1187"/>
      <c r="L15" s="1187"/>
      <c r="M15" s="1141" t="s">
        <v>1214</v>
      </c>
      <c r="N15" s="1199" t="s">
        <v>1215</v>
      </c>
      <c r="O15" s="1143" t="s">
        <v>1216</v>
      </c>
      <c r="P15" s="1144" t="s">
        <v>1217</v>
      </c>
      <c r="Q15" s="1145" t="s">
        <v>1218</v>
      </c>
      <c r="R15" s="1200" t="s">
        <v>1218</v>
      </c>
      <c r="S15" s="1131"/>
      <c r="T15" s="1109"/>
      <c r="U15" s="1109"/>
      <c r="V15" s="1109"/>
      <c r="W15" s="1109"/>
      <c r="X15" s="1109"/>
      <c r="Y15" s="1109"/>
      <c r="Z15" s="1109"/>
      <c r="AA15" s="1109"/>
    </row>
    <row r="16" spans="2:27" s="1056" customFormat="1" ht="13.5" customHeight="1">
      <c r="B16" s="1488">
        <v>11</v>
      </c>
      <c r="C16" s="1495" t="s">
        <v>1219</v>
      </c>
      <c r="D16" s="1135"/>
      <c r="E16" s="1136">
        <v>8800512</v>
      </c>
      <c r="F16" s="1135">
        <v>3017</v>
      </c>
      <c r="G16" s="1137">
        <v>986</v>
      </c>
      <c r="H16" s="1138" t="s">
        <v>1133</v>
      </c>
      <c r="I16" s="1195" t="s">
        <v>1220</v>
      </c>
      <c r="J16" s="1187"/>
      <c r="L16" s="1187"/>
      <c r="M16" s="1141" t="s">
        <v>1221</v>
      </c>
      <c r="N16" s="1199" t="s">
        <v>1222</v>
      </c>
      <c r="O16" s="1143" t="s">
        <v>1223</v>
      </c>
      <c r="P16" s="1144" t="s">
        <v>1224</v>
      </c>
      <c r="Q16" s="1145" t="s">
        <v>1225</v>
      </c>
      <c r="R16" s="1200" t="s">
        <v>1226</v>
      </c>
      <c r="S16" s="1131"/>
      <c r="T16" s="1109"/>
      <c r="U16" s="1109"/>
      <c r="V16" s="1109"/>
      <c r="W16" s="1109"/>
      <c r="X16" s="1109"/>
      <c r="Y16" s="1109"/>
      <c r="Z16" s="1109"/>
      <c r="AA16" s="1109"/>
    </row>
    <row r="17" spans="2:27" s="1056" customFormat="1" ht="13.5" customHeight="1">
      <c r="B17" s="1488">
        <v>12</v>
      </c>
      <c r="C17" s="1498" t="s">
        <v>1227</v>
      </c>
      <c r="D17" s="1201"/>
      <c r="E17" s="1201"/>
      <c r="F17" s="1197">
        <v>3014</v>
      </c>
      <c r="G17" s="1197">
        <v>494</v>
      </c>
      <c r="H17" s="1202" t="s">
        <v>1228</v>
      </c>
      <c r="I17" s="1195" t="s">
        <v>1229</v>
      </c>
      <c r="J17" s="1187"/>
      <c r="K17" s="1099"/>
      <c r="L17" s="1187"/>
      <c r="M17" s="1141" t="s">
        <v>1218</v>
      </c>
      <c r="N17" s="1142" t="s">
        <v>1218</v>
      </c>
      <c r="O17" s="1143" t="s">
        <v>1230</v>
      </c>
      <c r="P17" s="1144" t="s">
        <v>1231</v>
      </c>
      <c r="Q17" s="1145" t="s">
        <v>1232</v>
      </c>
      <c r="R17" s="1146" t="s">
        <v>1233</v>
      </c>
      <c r="S17" s="1178"/>
      <c r="T17" s="1109"/>
      <c r="U17" s="1109"/>
      <c r="V17" s="1109"/>
      <c r="W17" s="1109"/>
      <c r="X17" s="1109"/>
      <c r="Y17" s="1109"/>
      <c r="Z17" s="1109"/>
      <c r="AA17" s="1109"/>
    </row>
    <row r="18" spans="2:27" s="1056" customFormat="1" ht="13.5" customHeight="1">
      <c r="B18" s="1488">
        <v>13</v>
      </c>
      <c r="C18" s="1495" t="s">
        <v>1234</v>
      </c>
      <c r="D18" s="1135"/>
      <c r="E18" s="1136">
        <v>408654</v>
      </c>
      <c r="F18" s="1135">
        <v>3022</v>
      </c>
      <c r="G18" s="1194">
        <v>154</v>
      </c>
      <c r="H18" s="1138" t="s">
        <v>1235</v>
      </c>
      <c r="I18" s="1195" t="s">
        <v>1236</v>
      </c>
      <c r="J18" s="1187"/>
      <c r="K18" s="1093"/>
      <c r="L18" s="1187"/>
      <c r="M18" s="1153" t="s">
        <v>1237</v>
      </c>
      <c r="N18" s="1155" t="s">
        <v>1238</v>
      </c>
      <c r="O18" s="1143" t="s">
        <v>1239</v>
      </c>
      <c r="P18" s="1203" t="s">
        <v>1240</v>
      </c>
      <c r="Q18" s="1145" t="s">
        <v>1241</v>
      </c>
      <c r="R18" s="1146" t="s">
        <v>1242</v>
      </c>
      <c r="S18" s="1131"/>
      <c r="T18" s="1109"/>
      <c r="U18" s="1109"/>
      <c r="V18" s="1109"/>
      <c r="W18" s="1109"/>
      <c r="X18" s="1109"/>
      <c r="Y18" s="1109"/>
      <c r="Z18" s="1109"/>
      <c r="AA18" s="1109"/>
    </row>
    <row r="19" spans="2:27" s="1056" customFormat="1" ht="13.5" customHeight="1">
      <c r="B19" s="1488" t="s">
        <v>534</v>
      </c>
      <c r="C19" s="1495" t="s">
        <v>1243</v>
      </c>
      <c r="D19" s="1135"/>
      <c r="E19" s="1136">
        <v>403952</v>
      </c>
      <c r="F19" s="1135">
        <v>3013</v>
      </c>
      <c r="G19" s="1137">
        <v>144</v>
      </c>
      <c r="H19" s="1138" t="s">
        <v>1151</v>
      </c>
      <c r="I19" s="1205"/>
      <c r="J19" s="1187"/>
      <c r="K19" s="1093"/>
      <c r="L19" s="1187"/>
      <c r="M19" s="1206"/>
      <c r="N19" s="1207"/>
      <c r="O19" s="1208"/>
      <c r="P19" s="1209"/>
      <c r="Q19" s="1210"/>
      <c r="R19" s="1211"/>
      <c r="S19" s="1131"/>
      <c r="T19" s="1109"/>
      <c r="U19" s="1109"/>
      <c r="V19" s="1109"/>
      <c r="W19" s="1109"/>
      <c r="X19" s="1109"/>
      <c r="Y19" s="1109"/>
      <c r="Z19" s="1109"/>
      <c r="AA19" s="1109"/>
    </row>
    <row r="20" spans="2:27" s="1056" customFormat="1" ht="13.5" customHeight="1">
      <c r="B20" s="1491" t="s">
        <v>534</v>
      </c>
      <c r="C20" s="1499" t="s">
        <v>1244</v>
      </c>
      <c r="D20" s="1135"/>
      <c r="E20" s="1136"/>
      <c r="F20" s="1135"/>
      <c r="G20" s="1137"/>
      <c r="H20" s="1204" t="s">
        <v>1245</v>
      </c>
      <c r="I20" s="1212" t="s">
        <v>1246</v>
      </c>
      <c r="J20" s="1187"/>
      <c r="K20" s="1213"/>
      <c r="L20" s="1187"/>
      <c r="M20" s="1214" t="s">
        <v>1247</v>
      </c>
      <c r="N20" s="1215" t="s">
        <v>1248</v>
      </c>
      <c r="O20" s="1216" t="s">
        <v>1249</v>
      </c>
      <c r="P20" s="1217" t="s">
        <v>1250</v>
      </c>
      <c r="Q20" s="1218" t="s">
        <v>1251</v>
      </c>
      <c r="R20" s="1219" t="s">
        <v>1252</v>
      </c>
      <c r="S20" s="1178"/>
      <c r="T20" s="1109"/>
      <c r="U20" s="1109"/>
      <c r="V20" s="1109"/>
      <c r="W20" s="1109"/>
      <c r="X20" s="1109"/>
      <c r="Y20" s="1109"/>
      <c r="Z20" s="1109"/>
      <c r="AA20" s="1109"/>
    </row>
    <row r="21" spans="2:27" ht="13.5" customHeight="1">
      <c r="B21" s="1491" t="s">
        <v>534</v>
      </c>
      <c r="C21" s="1500" t="s">
        <v>1253</v>
      </c>
      <c r="D21" s="1220"/>
      <c r="E21" s="1220"/>
      <c r="F21" s="1221"/>
      <c r="G21" s="1221"/>
      <c r="H21" s="1222" t="s">
        <v>1254</v>
      </c>
      <c r="I21" s="1212" t="s">
        <v>1255</v>
      </c>
      <c r="J21" s="1187"/>
      <c r="K21" s="1052"/>
      <c r="L21" s="1187"/>
      <c r="M21" s="1223" t="s">
        <v>1256</v>
      </c>
      <c r="N21" s="1224" t="s">
        <v>1257</v>
      </c>
      <c r="O21" s="1225" t="s">
        <v>1258</v>
      </c>
      <c r="P21" s="1226" t="s">
        <v>1259</v>
      </c>
      <c r="Q21" s="1223" t="s">
        <v>1218</v>
      </c>
      <c r="R21" s="1227" t="s">
        <v>1218</v>
      </c>
      <c r="S21" s="1228"/>
      <c r="T21" s="1099"/>
      <c r="U21" s="1099"/>
      <c r="V21" s="1099"/>
      <c r="W21" s="1099"/>
      <c r="X21" s="1099"/>
      <c r="Y21" s="1099"/>
      <c r="Z21" s="1099"/>
      <c r="AA21" s="1099"/>
    </row>
    <row r="22" spans="2:19" s="1099" customFormat="1" ht="13.5" customHeight="1" thickBot="1">
      <c r="B22" s="1492" t="s">
        <v>534</v>
      </c>
      <c r="C22" s="1501" t="s">
        <v>1260</v>
      </c>
      <c r="D22" s="1229"/>
      <c r="E22" s="1230"/>
      <c r="F22" s="1231">
        <v>3014</v>
      </c>
      <c r="G22" s="1231">
        <v>494</v>
      </c>
      <c r="H22" s="1232" t="s">
        <v>1228</v>
      </c>
      <c r="I22" s="1233" t="s">
        <v>1261</v>
      </c>
      <c r="J22" s="1234"/>
      <c r="K22" s="1235"/>
      <c r="L22" s="1234"/>
      <c r="M22" s="1236" t="s">
        <v>1262</v>
      </c>
      <c r="N22" s="1237" t="s">
        <v>1263</v>
      </c>
      <c r="O22" s="1238" t="s">
        <v>1264</v>
      </c>
      <c r="P22" s="1239" t="s">
        <v>1265</v>
      </c>
      <c r="Q22" s="1240" t="s">
        <v>1218</v>
      </c>
      <c r="R22" s="1241" t="s">
        <v>1218</v>
      </c>
      <c r="S22" s="1242"/>
    </row>
    <row r="23" spans="10:19" s="1099" customFormat="1" ht="13.5" customHeight="1">
      <c r="J23" s="1234"/>
      <c r="K23" s="1243"/>
      <c r="L23" s="1234"/>
      <c r="M23" s="1244"/>
      <c r="Q23" s="1244"/>
      <c r="S23" s="1242"/>
    </row>
    <row r="24" spans="2:19" ht="30" customHeight="1" thickBot="1">
      <c r="B24" s="1100" t="s">
        <v>1266</v>
      </c>
      <c r="C24" s="1245"/>
      <c r="D24" s="1246"/>
      <c r="E24" s="1247"/>
      <c r="F24" s="1102"/>
      <c r="G24" s="1102"/>
      <c r="H24" s="1102"/>
      <c r="S24" s="1248"/>
    </row>
    <row r="25" spans="2:25" ht="26.25" customHeight="1" thickBot="1">
      <c r="B25" s="1107" t="s">
        <v>335</v>
      </c>
      <c r="C25" s="1249" t="s">
        <v>336</v>
      </c>
      <c r="D25" s="1105" t="s">
        <v>337</v>
      </c>
      <c r="E25" s="1250" t="s">
        <v>959</v>
      </c>
      <c r="F25" s="1105" t="s">
        <v>367</v>
      </c>
      <c r="G25" s="1105" t="s">
        <v>338</v>
      </c>
      <c r="H25" s="1106" t="s">
        <v>339</v>
      </c>
      <c r="I25" s="1107" t="s">
        <v>1084</v>
      </c>
      <c r="J25" s="1107" t="s">
        <v>1267</v>
      </c>
      <c r="K25" s="1107" t="s">
        <v>1268</v>
      </c>
      <c r="L25" s="1110"/>
      <c r="M25" s="1111" t="s">
        <v>341</v>
      </c>
      <c r="N25" s="1115" t="s">
        <v>342</v>
      </c>
      <c r="O25" s="1113" t="s">
        <v>343</v>
      </c>
      <c r="P25" s="1114" t="s">
        <v>342</v>
      </c>
      <c r="Q25" s="1111" t="s">
        <v>344</v>
      </c>
      <c r="R25" s="1115" t="s">
        <v>342</v>
      </c>
      <c r="S25" s="1116"/>
      <c r="T25" s="1111" t="s">
        <v>1269</v>
      </c>
      <c r="U25" s="1115" t="s">
        <v>342</v>
      </c>
      <c r="V25" s="1111" t="s">
        <v>1270</v>
      </c>
      <c r="W25" s="1114" t="s">
        <v>342</v>
      </c>
      <c r="X25" s="1111" t="s">
        <v>1271</v>
      </c>
      <c r="Y25" s="1115" t="s">
        <v>342</v>
      </c>
    </row>
    <row r="26" spans="2:25" s="1056" customFormat="1" ht="13.5" customHeight="1">
      <c r="B26" s="1046">
        <v>1</v>
      </c>
      <c r="C26" s="1251" t="s">
        <v>1272</v>
      </c>
      <c r="D26" s="1118"/>
      <c r="E26" s="1119"/>
      <c r="F26" s="1252">
        <v>3020</v>
      </c>
      <c r="G26" s="1253">
        <v>959</v>
      </c>
      <c r="H26" s="1121" t="s">
        <v>1273</v>
      </c>
      <c r="I26" s="1122" t="s">
        <v>729</v>
      </c>
      <c r="J26" s="1254" t="s">
        <v>1091</v>
      </c>
      <c r="K26" s="1255" t="s">
        <v>1274</v>
      </c>
      <c r="L26" s="1124"/>
      <c r="M26" s="1256" t="s">
        <v>1275</v>
      </c>
      <c r="N26" s="1257" t="s">
        <v>1091</v>
      </c>
      <c r="O26" s="1258" t="s">
        <v>1276</v>
      </c>
      <c r="P26" s="1259" t="s">
        <v>1277</v>
      </c>
      <c r="Q26" s="1256" t="s">
        <v>1278</v>
      </c>
      <c r="R26" s="1257" t="s">
        <v>1091</v>
      </c>
      <c r="S26" s="1131"/>
      <c r="T26" s="1260" t="s">
        <v>1279</v>
      </c>
      <c r="U26" s="1189" t="s">
        <v>1091</v>
      </c>
      <c r="V26" s="1260" t="s">
        <v>1280</v>
      </c>
      <c r="W26" s="1261" t="s">
        <v>1091</v>
      </c>
      <c r="X26" s="1262" t="s">
        <v>1281</v>
      </c>
      <c r="Y26" s="1263" t="s">
        <v>1282</v>
      </c>
    </row>
    <row r="27" spans="2:26" s="1056" customFormat="1" ht="13.5" customHeight="1">
      <c r="B27" s="1057">
        <v>2</v>
      </c>
      <c r="C27" s="1264" t="s">
        <v>1283</v>
      </c>
      <c r="D27" s="1135"/>
      <c r="E27" s="1136">
        <v>202035</v>
      </c>
      <c r="F27" s="1197">
        <v>3006</v>
      </c>
      <c r="G27" s="1137">
        <v>776</v>
      </c>
      <c r="H27" s="1138" t="s">
        <v>1284</v>
      </c>
      <c r="I27" s="1139" t="s">
        <v>1285</v>
      </c>
      <c r="J27" s="1265" t="s">
        <v>1286</v>
      </c>
      <c r="K27" s="1195" t="s">
        <v>1287</v>
      </c>
      <c r="L27" s="1124"/>
      <c r="M27" s="1266" t="s">
        <v>1288</v>
      </c>
      <c r="N27" s="1267" t="s">
        <v>1289</v>
      </c>
      <c r="O27" s="1268" t="s">
        <v>1290</v>
      </c>
      <c r="P27" s="1269" t="s">
        <v>1291</v>
      </c>
      <c r="Q27" s="1266" t="s">
        <v>1292</v>
      </c>
      <c r="R27" s="1270" t="s">
        <v>1293</v>
      </c>
      <c r="S27" s="1178"/>
      <c r="T27" s="1141" t="s">
        <v>1294</v>
      </c>
      <c r="U27" s="1142" t="s">
        <v>1295</v>
      </c>
      <c r="V27" s="1153" t="s">
        <v>1296</v>
      </c>
      <c r="W27" s="1146" t="s">
        <v>1297</v>
      </c>
      <c r="X27" s="1145" t="s">
        <v>1278</v>
      </c>
      <c r="Y27" s="1146" t="s">
        <v>1091</v>
      </c>
      <c r="Z27" s="1271"/>
    </row>
    <row r="28" spans="2:25" s="1056" customFormat="1" ht="13.5" customHeight="1">
      <c r="B28" s="1057">
        <v>3</v>
      </c>
      <c r="C28" s="1264" t="s">
        <v>1298</v>
      </c>
      <c r="D28" s="1135"/>
      <c r="E28" s="1136"/>
      <c r="F28" s="1197">
        <v>3001</v>
      </c>
      <c r="G28" s="1137">
        <v>728</v>
      </c>
      <c r="H28" s="1138" t="s">
        <v>1299</v>
      </c>
      <c r="I28" s="1139" t="s">
        <v>1300</v>
      </c>
      <c r="J28" s="1265" t="s">
        <v>1301</v>
      </c>
      <c r="K28" s="1195" t="s">
        <v>1302</v>
      </c>
      <c r="L28" s="1124"/>
      <c r="M28" s="1266" t="s">
        <v>1303</v>
      </c>
      <c r="N28" s="1267" t="s">
        <v>1304</v>
      </c>
      <c r="O28" s="1268" t="s">
        <v>1305</v>
      </c>
      <c r="P28" s="1269" t="s">
        <v>1091</v>
      </c>
      <c r="Q28" s="1266" t="s">
        <v>1306</v>
      </c>
      <c r="R28" s="1270" t="s">
        <v>1307</v>
      </c>
      <c r="S28" s="1178"/>
      <c r="T28" s="1141" t="s">
        <v>1308</v>
      </c>
      <c r="U28" s="1155" t="s">
        <v>1309</v>
      </c>
      <c r="V28" s="1153" t="s">
        <v>1310</v>
      </c>
      <c r="W28" s="1200" t="s">
        <v>1311</v>
      </c>
      <c r="X28" s="1145" t="s">
        <v>1312</v>
      </c>
      <c r="Y28" s="1146" t="s">
        <v>1313</v>
      </c>
    </row>
    <row r="29" spans="2:25" s="1056" customFormat="1" ht="13.5" customHeight="1">
      <c r="B29" s="1064">
        <v>4</v>
      </c>
      <c r="C29" s="1264" t="s">
        <v>1314</v>
      </c>
      <c r="D29" s="1135"/>
      <c r="E29" s="1136"/>
      <c r="F29" s="1135">
        <v>3002</v>
      </c>
      <c r="G29" s="1137">
        <v>583</v>
      </c>
      <c r="H29" s="1138" t="s">
        <v>1315</v>
      </c>
      <c r="I29" s="1272" t="s">
        <v>1316</v>
      </c>
      <c r="J29" s="1273" t="s">
        <v>1317</v>
      </c>
      <c r="K29" s="1195" t="s">
        <v>1318</v>
      </c>
      <c r="L29" s="1274"/>
      <c r="M29" s="1266" t="s">
        <v>1319</v>
      </c>
      <c r="N29" s="1267" t="s">
        <v>1320</v>
      </c>
      <c r="O29" s="1268" t="s">
        <v>1321</v>
      </c>
      <c r="P29" s="1269" t="s">
        <v>1322</v>
      </c>
      <c r="Q29" s="1266" t="s">
        <v>1323</v>
      </c>
      <c r="R29" s="1270" t="s">
        <v>1324</v>
      </c>
      <c r="S29" s="1178"/>
      <c r="T29" s="1141" t="s">
        <v>1325</v>
      </c>
      <c r="U29" s="1155" t="s">
        <v>1326</v>
      </c>
      <c r="V29" s="1153" t="s">
        <v>1327</v>
      </c>
      <c r="W29" s="1200" t="s">
        <v>1328</v>
      </c>
      <c r="X29" s="1145" t="s">
        <v>1329</v>
      </c>
      <c r="Y29" s="1146" t="s">
        <v>1330</v>
      </c>
    </row>
    <row r="30" spans="2:25" s="1056" customFormat="1" ht="13.5" customHeight="1" thickBot="1">
      <c r="B30" s="1081">
        <v>5</v>
      </c>
      <c r="C30" s="1275" t="s">
        <v>1331</v>
      </c>
      <c r="D30" s="1229"/>
      <c r="E30" s="1276"/>
      <c r="F30" s="1231">
        <v>3019</v>
      </c>
      <c r="G30" s="1277">
        <v>8</v>
      </c>
      <c r="H30" s="1278" t="s">
        <v>1332</v>
      </c>
      <c r="I30" s="1170" t="s">
        <v>1333</v>
      </c>
      <c r="J30" s="1279" t="s">
        <v>1334</v>
      </c>
      <c r="K30" s="1280" t="s">
        <v>1335</v>
      </c>
      <c r="L30" s="1124"/>
      <c r="M30" s="1179" t="s">
        <v>1306</v>
      </c>
      <c r="N30" s="1181" t="s">
        <v>1336</v>
      </c>
      <c r="O30" s="1281" t="s">
        <v>1337</v>
      </c>
      <c r="P30" s="1282" t="s">
        <v>1338</v>
      </c>
      <c r="Q30" s="1179" t="s">
        <v>1339</v>
      </c>
      <c r="R30" s="1181" t="s">
        <v>1340</v>
      </c>
      <c r="S30" s="1178"/>
      <c r="T30" s="1172" t="s">
        <v>1341</v>
      </c>
      <c r="U30" s="1173" t="s">
        <v>1342</v>
      </c>
      <c r="V30" s="1283" t="s">
        <v>1343</v>
      </c>
      <c r="W30" s="1177" t="s">
        <v>1344</v>
      </c>
      <c r="X30" s="1176" t="s">
        <v>1345</v>
      </c>
      <c r="Y30" s="1284" t="s">
        <v>1346</v>
      </c>
    </row>
    <row r="31" spans="2:25" s="1056" customFormat="1" ht="13.5" customHeight="1">
      <c r="B31" s="1078">
        <v>6</v>
      </c>
      <c r="C31" s="1285" t="s">
        <v>352</v>
      </c>
      <c r="D31" s="1118"/>
      <c r="E31" s="1286">
        <v>701387</v>
      </c>
      <c r="F31" s="1252">
        <v>3022</v>
      </c>
      <c r="G31" s="1120">
        <v>4</v>
      </c>
      <c r="H31" s="1287" t="s">
        <v>1347</v>
      </c>
      <c r="I31" s="1255" t="s">
        <v>1348</v>
      </c>
      <c r="J31" s="1187"/>
      <c r="K31" s="1187"/>
      <c r="L31" s="1187"/>
      <c r="M31" s="1260" t="s">
        <v>1349</v>
      </c>
      <c r="N31" s="1189" t="s">
        <v>1350</v>
      </c>
      <c r="O31" s="1190" t="s">
        <v>1351</v>
      </c>
      <c r="P31" s="1288" t="s">
        <v>1352</v>
      </c>
      <c r="Q31" s="1192" t="s">
        <v>1353</v>
      </c>
      <c r="R31" s="1289" t="s">
        <v>1354</v>
      </c>
      <c r="S31" s="1178"/>
      <c r="T31" s="1124"/>
      <c r="U31" s="1124"/>
      <c r="V31" s="1124"/>
      <c r="W31" s="1290"/>
      <c r="X31" s="1124"/>
      <c r="Y31" s="1290"/>
    </row>
    <row r="32" spans="2:25" s="1056" customFormat="1" ht="13.5" customHeight="1">
      <c r="B32" s="1064">
        <v>7</v>
      </c>
      <c r="C32" s="1291" t="s">
        <v>350</v>
      </c>
      <c r="D32" s="1292"/>
      <c r="E32" s="1292"/>
      <c r="F32" s="1293">
        <v>3019</v>
      </c>
      <c r="G32" s="1294">
        <v>177</v>
      </c>
      <c r="H32" s="1295" t="s">
        <v>349</v>
      </c>
      <c r="I32" s="1195" t="s">
        <v>1355</v>
      </c>
      <c r="J32" s="1187"/>
      <c r="K32" s="1296"/>
      <c r="L32" s="1187"/>
      <c r="M32" s="1188" t="s">
        <v>1308</v>
      </c>
      <c r="N32" s="1189" t="s">
        <v>1356</v>
      </c>
      <c r="O32" s="1190" t="s">
        <v>1357</v>
      </c>
      <c r="P32" s="1288" t="s">
        <v>1358</v>
      </c>
      <c r="Q32" s="1192" t="s">
        <v>1359</v>
      </c>
      <c r="R32" s="1289" t="s">
        <v>1360</v>
      </c>
      <c r="S32" s="1131"/>
      <c r="T32" s="1297"/>
      <c r="U32" s="1166"/>
      <c r="V32" s="1297"/>
      <c r="W32" s="1166"/>
      <c r="X32" s="1297"/>
      <c r="Y32" s="1297"/>
    </row>
    <row r="33" spans="2:25" s="1056" customFormat="1" ht="13.5" customHeight="1">
      <c r="B33" s="1064">
        <v>8</v>
      </c>
      <c r="C33" s="1298" t="s">
        <v>1361</v>
      </c>
      <c r="D33" s="1135"/>
      <c r="E33" s="1299"/>
      <c r="F33" s="1135">
        <v>3015</v>
      </c>
      <c r="G33" s="1194">
        <v>967</v>
      </c>
      <c r="H33" s="1138" t="s">
        <v>1089</v>
      </c>
      <c r="I33" s="1195" t="s">
        <v>1362</v>
      </c>
      <c r="J33" s="1187"/>
      <c r="L33" s="1187"/>
      <c r="M33" s="1141" t="s">
        <v>1363</v>
      </c>
      <c r="N33" s="1155" t="s">
        <v>1364</v>
      </c>
      <c r="O33" s="1143" t="s">
        <v>1365</v>
      </c>
      <c r="P33" s="1144" t="s">
        <v>1366</v>
      </c>
      <c r="Q33" s="1145" t="s">
        <v>1367</v>
      </c>
      <c r="R33" s="1200" t="s">
        <v>1368</v>
      </c>
      <c r="S33" s="1131"/>
      <c r="T33" s="1297"/>
      <c r="U33" s="1166"/>
      <c r="V33" s="1297"/>
      <c r="W33" s="1166"/>
      <c r="X33" s="1297"/>
      <c r="Y33" s="1297"/>
    </row>
    <row r="34" spans="2:25" s="1056" customFormat="1" ht="13.5" customHeight="1">
      <c r="B34" s="1064">
        <v>9</v>
      </c>
      <c r="C34" s="1300" t="s">
        <v>1369</v>
      </c>
      <c r="D34" s="1292"/>
      <c r="E34" s="1301"/>
      <c r="F34" s="1197">
        <v>3006</v>
      </c>
      <c r="G34" s="1137">
        <v>162</v>
      </c>
      <c r="H34" s="1302" t="s">
        <v>1370</v>
      </c>
      <c r="I34" s="1195" t="s">
        <v>1371</v>
      </c>
      <c r="J34" s="1187"/>
      <c r="L34" s="1187"/>
      <c r="M34" s="1188" t="s">
        <v>1308</v>
      </c>
      <c r="N34" s="1189" t="s">
        <v>1356</v>
      </c>
      <c r="O34" s="1190" t="s">
        <v>1372</v>
      </c>
      <c r="P34" s="1288" t="s">
        <v>1373</v>
      </c>
      <c r="Q34" s="1192" t="s">
        <v>1374</v>
      </c>
      <c r="R34" s="1193" t="s">
        <v>1375</v>
      </c>
      <c r="S34" s="1131"/>
      <c r="T34" s="1297"/>
      <c r="U34" s="1166"/>
      <c r="V34" s="1297"/>
      <c r="W34" s="1166"/>
      <c r="X34" s="1297"/>
      <c r="Y34" s="1297"/>
    </row>
    <row r="35" spans="2:25" s="1056" customFormat="1" ht="13.5" customHeight="1">
      <c r="B35" s="1064">
        <v>10</v>
      </c>
      <c r="C35" s="1298" t="s">
        <v>1376</v>
      </c>
      <c r="D35" s="1135"/>
      <c r="E35" s="1299">
        <v>208820</v>
      </c>
      <c r="F35" s="1197">
        <v>3001</v>
      </c>
      <c r="G35" s="1137">
        <v>853</v>
      </c>
      <c r="H35" s="1302" t="s">
        <v>1377</v>
      </c>
      <c r="I35" s="1195" t="s">
        <v>1378</v>
      </c>
      <c r="J35" s="1187"/>
      <c r="K35" s="1109"/>
      <c r="L35" s="1187"/>
      <c r="M35" s="1260" t="s">
        <v>1379</v>
      </c>
      <c r="N35" s="1303" t="s">
        <v>1380</v>
      </c>
      <c r="O35" s="1190" t="s">
        <v>1381</v>
      </c>
      <c r="P35" s="1191" t="s">
        <v>1382</v>
      </c>
      <c r="Q35" s="1192" t="s">
        <v>1383</v>
      </c>
      <c r="R35" s="1193" t="s">
        <v>1384</v>
      </c>
      <c r="S35" s="1178"/>
      <c r="T35" s="1109"/>
      <c r="U35" s="1109"/>
      <c r="V35" s="1196"/>
      <c r="W35" s="1109"/>
      <c r="X35" s="1052"/>
      <c r="Y35" s="1109"/>
    </row>
    <row r="36" spans="2:25" s="1056" customFormat="1" ht="13.5" customHeight="1">
      <c r="B36" s="1064">
        <v>11</v>
      </c>
      <c r="C36" s="1298" t="s">
        <v>1385</v>
      </c>
      <c r="D36" s="1135"/>
      <c r="E36" s="1299">
        <v>307115</v>
      </c>
      <c r="F36" s="1135">
        <v>3021</v>
      </c>
      <c r="G36" s="1194">
        <v>212</v>
      </c>
      <c r="H36" s="1302" t="s">
        <v>1386</v>
      </c>
      <c r="I36" s="1195" t="s">
        <v>1387</v>
      </c>
      <c r="J36" s="1187"/>
      <c r="K36" s="1109"/>
      <c r="L36" s="1187"/>
      <c r="M36" s="1153" t="s">
        <v>1388</v>
      </c>
      <c r="N36" s="1199" t="s">
        <v>1389</v>
      </c>
      <c r="O36" s="1143" t="s">
        <v>1390</v>
      </c>
      <c r="P36" s="1144" t="s">
        <v>1391</v>
      </c>
      <c r="Q36" s="1145" t="s">
        <v>1218</v>
      </c>
      <c r="R36" s="1200" t="s">
        <v>1218</v>
      </c>
      <c r="S36" s="1178"/>
      <c r="T36" s="1109"/>
      <c r="U36" s="1109"/>
      <c r="V36" s="1109"/>
      <c r="W36" s="1109"/>
      <c r="X36" s="1304"/>
      <c r="Y36" s="1109"/>
    </row>
    <row r="37" spans="2:25" s="1056" customFormat="1" ht="13.5" customHeight="1">
      <c r="B37" s="1064">
        <v>12</v>
      </c>
      <c r="C37" s="1298" t="s">
        <v>1392</v>
      </c>
      <c r="D37" s="1135"/>
      <c r="E37" s="1299"/>
      <c r="F37" s="1135">
        <v>3001</v>
      </c>
      <c r="G37" s="1194">
        <v>393</v>
      </c>
      <c r="H37" s="1302" t="s">
        <v>1393</v>
      </c>
      <c r="I37" s="1195" t="s">
        <v>1394</v>
      </c>
      <c r="J37" s="1187"/>
      <c r="K37" s="1109"/>
      <c r="L37" s="1187"/>
      <c r="M37" s="1141" t="s">
        <v>1395</v>
      </c>
      <c r="N37" s="1199" t="s">
        <v>1396</v>
      </c>
      <c r="O37" s="1143" t="s">
        <v>1397</v>
      </c>
      <c r="P37" s="1144" t="s">
        <v>1167</v>
      </c>
      <c r="Q37" s="1145" t="s">
        <v>1398</v>
      </c>
      <c r="R37" s="1200" t="s">
        <v>1399</v>
      </c>
      <c r="S37" s="1178"/>
      <c r="T37" s="1109"/>
      <c r="U37" s="1109"/>
      <c r="V37" s="1109"/>
      <c r="W37" s="1109"/>
      <c r="X37" s="1109"/>
      <c r="Y37" s="1109"/>
    </row>
    <row r="38" spans="2:25" s="1056" customFormat="1" ht="13.5" customHeight="1">
      <c r="B38" s="1064">
        <v>13</v>
      </c>
      <c r="C38" s="1298" t="s">
        <v>1400</v>
      </c>
      <c r="D38" s="1135"/>
      <c r="E38" s="1299">
        <v>8800355</v>
      </c>
      <c r="F38" s="1197">
        <v>3022</v>
      </c>
      <c r="G38" s="1137">
        <v>978</v>
      </c>
      <c r="H38" s="1302" t="s">
        <v>1401</v>
      </c>
      <c r="I38" s="1195" t="s">
        <v>1402</v>
      </c>
      <c r="J38" s="1187"/>
      <c r="K38" s="1109"/>
      <c r="L38" s="1187"/>
      <c r="M38" s="1141" t="s">
        <v>1403</v>
      </c>
      <c r="N38" s="1199" t="s">
        <v>1404</v>
      </c>
      <c r="O38" s="1143" t="s">
        <v>1405</v>
      </c>
      <c r="P38" s="1144" t="s">
        <v>1406</v>
      </c>
      <c r="Q38" s="1145" t="s">
        <v>1407</v>
      </c>
      <c r="R38" s="1200" t="s">
        <v>1408</v>
      </c>
      <c r="S38" s="1131"/>
      <c r="T38" s="1109"/>
      <c r="U38" s="1109"/>
      <c r="V38" s="1109"/>
      <c r="W38" s="1109"/>
      <c r="X38" s="1109"/>
      <c r="Y38" s="1109"/>
    </row>
    <row r="39" spans="2:25" s="1056" customFormat="1" ht="13.5" customHeight="1">
      <c r="B39" s="1064">
        <v>14</v>
      </c>
      <c r="C39" s="1298" t="s">
        <v>1409</v>
      </c>
      <c r="D39" s="1135"/>
      <c r="E39" s="1299"/>
      <c r="F39" s="1197">
        <v>3006</v>
      </c>
      <c r="G39" s="1137">
        <v>776</v>
      </c>
      <c r="H39" s="1302" t="s">
        <v>1284</v>
      </c>
      <c r="I39" s="1195" t="s">
        <v>1410</v>
      </c>
      <c r="J39" s="1187"/>
      <c r="K39" s="1109"/>
      <c r="L39" s="1187"/>
      <c r="M39" s="1153" t="s">
        <v>1411</v>
      </c>
      <c r="N39" s="1155" t="s">
        <v>1412</v>
      </c>
      <c r="O39" s="1143" t="s">
        <v>1413</v>
      </c>
      <c r="P39" s="1144" t="s">
        <v>1414</v>
      </c>
      <c r="Q39" s="1145" t="s">
        <v>1415</v>
      </c>
      <c r="R39" s="1200" t="s">
        <v>1416</v>
      </c>
      <c r="S39" s="1131"/>
      <c r="T39" s="1109"/>
      <c r="U39" s="1109"/>
      <c r="V39" s="1109"/>
      <c r="W39" s="1109"/>
      <c r="X39" s="1109"/>
      <c r="Y39" s="1109"/>
    </row>
    <row r="40" spans="2:25" s="1056" customFormat="1" ht="13.5" customHeight="1">
      <c r="B40" s="1064">
        <v>15</v>
      </c>
      <c r="C40" s="1291" t="s">
        <v>1417</v>
      </c>
      <c r="D40" s="1292"/>
      <c r="E40" s="1292"/>
      <c r="F40" s="1293">
        <v>3018</v>
      </c>
      <c r="G40" s="1293">
        <v>310</v>
      </c>
      <c r="H40" s="1295" t="s">
        <v>1418</v>
      </c>
      <c r="I40" s="1195" t="s">
        <v>1419</v>
      </c>
      <c r="J40" s="1187"/>
      <c r="K40" s="1109"/>
      <c r="L40" s="1187"/>
      <c r="M40" s="1141" t="s">
        <v>1420</v>
      </c>
      <c r="N40" s="1199" t="s">
        <v>1421</v>
      </c>
      <c r="O40" s="1143" t="s">
        <v>1422</v>
      </c>
      <c r="P40" s="1144" t="s">
        <v>1423</v>
      </c>
      <c r="Q40" s="1145" t="s">
        <v>1218</v>
      </c>
      <c r="R40" s="1200" t="s">
        <v>1218</v>
      </c>
      <c r="S40" s="1178"/>
      <c r="T40" s="1109"/>
      <c r="U40" s="1109"/>
      <c r="V40" s="1305"/>
      <c r="W40" s="1109"/>
      <c r="X40" s="1109"/>
      <c r="Y40" s="1109"/>
    </row>
    <row r="41" spans="2:25" s="1056" customFormat="1" ht="13.5" customHeight="1" thickBot="1">
      <c r="B41" s="1081">
        <v>16</v>
      </c>
      <c r="C41" s="1306" t="s">
        <v>1424</v>
      </c>
      <c r="D41" s="1229"/>
      <c r="E41" s="1307"/>
      <c r="F41" s="1229">
        <v>3022</v>
      </c>
      <c r="G41" s="1277">
        <v>154</v>
      </c>
      <c r="H41" s="1278" t="s">
        <v>1235</v>
      </c>
      <c r="I41" s="1280" t="s">
        <v>1425</v>
      </c>
      <c r="J41" s="1187"/>
      <c r="K41" s="1109"/>
      <c r="L41" s="1187"/>
      <c r="M41" s="1172" t="s">
        <v>1426</v>
      </c>
      <c r="N41" s="1308" t="s">
        <v>1427</v>
      </c>
      <c r="O41" s="1174" t="s">
        <v>1218</v>
      </c>
      <c r="P41" s="1309" t="s">
        <v>1218</v>
      </c>
      <c r="Q41" s="1176" t="s">
        <v>1428</v>
      </c>
      <c r="R41" s="1284" t="s">
        <v>1429</v>
      </c>
      <c r="S41" s="1178"/>
      <c r="T41" s="1109"/>
      <c r="U41" s="1109"/>
      <c r="V41" s="1305"/>
      <c r="W41" s="1109"/>
      <c r="X41" s="1109"/>
      <c r="Y41" s="1109"/>
    </row>
    <row r="42" spans="2:28" s="1099" customFormat="1" ht="21" customHeight="1">
      <c r="B42" s="1093"/>
      <c r="C42" s="1094"/>
      <c r="D42" s="1094"/>
      <c r="E42" s="1094"/>
      <c r="F42" s="1094"/>
      <c r="G42" s="1094"/>
      <c r="H42" s="1094"/>
      <c r="I42" s="1095"/>
      <c r="J42" s="1095"/>
      <c r="K42" s="1095"/>
      <c r="L42" s="1095"/>
      <c r="M42" s="1096"/>
      <c r="N42" s="1096"/>
      <c r="O42" s="1096"/>
      <c r="P42" s="1096"/>
      <c r="Q42" s="1096"/>
      <c r="R42" s="1096"/>
      <c r="S42" s="1310"/>
      <c r="T42" s="1097"/>
      <c r="U42" s="1096"/>
      <c r="V42" s="1096"/>
      <c r="W42" s="1096"/>
      <c r="X42" s="1096"/>
      <c r="Y42" s="1098"/>
      <c r="Z42" s="1098"/>
      <c r="AA42" s="1098"/>
      <c r="AB42" s="1098"/>
    </row>
    <row r="43" spans="2:19" ht="18" thickBot="1">
      <c r="B43" s="1100" t="s">
        <v>986</v>
      </c>
      <c r="C43" s="1245"/>
      <c r="D43" s="1246"/>
      <c r="E43" s="1247"/>
      <c r="F43" s="1102"/>
      <c r="G43" s="1102"/>
      <c r="H43" s="1102"/>
      <c r="S43" s="1248"/>
    </row>
    <row r="44" spans="2:19" ht="24.75" customHeight="1" thickBot="1">
      <c r="B44" s="1107" t="s">
        <v>335</v>
      </c>
      <c r="C44" s="1311" t="s">
        <v>336</v>
      </c>
      <c r="D44" s="1105" t="s">
        <v>337</v>
      </c>
      <c r="E44" s="1105" t="s">
        <v>959</v>
      </c>
      <c r="F44" s="1105" t="s">
        <v>367</v>
      </c>
      <c r="G44" s="1105" t="s">
        <v>338</v>
      </c>
      <c r="H44" s="1312" t="s">
        <v>339</v>
      </c>
      <c r="I44" s="1107" t="s">
        <v>340</v>
      </c>
      <c r="J44" s="1110"/>
      <c r="K44" s="1110"/>
      <c r="L44" s="1110"/>
      <c r="M44" s="1111" t="s">
        <v>341</v>
      </c>
      <c r="N44" s="1115" t="s">
        <v>342</v>
      </c>
      <c r="O44" s="1111" t="s">
        <v>343</v>
      </c>
      <c r="P44" s="1115" t="s">
        <v>342</v>
      </c>
      <c r="Q44" s="1313" t="s">
        <v>344</v>
      </c>
      <c r="R44" s="1112" t="s">
        <v>342</v>
      </c>
      <c r="S44" s="1116"/>
    </row>
    <row r="45" spans="2:19" s="1056" customFormat="1" ht="13.5" customHeight="1">
      <c r="B45" s="1314">
        <v>1</v>
      </c>
      <c r="C45" s="1315" t="s">
        <v>1430</v>
      </c>
      <c r="D45" s="1316" t="s">
        <v>348</v>
      </c>
      <c r="E45" s="1317"/>
      <c r="F45" s="1316">
        <v>3020</v>
      </c>
      <c r="G45" s="1316">
        <v>394</v>
      </c>
      <c r="H45" s="1318" t="s">
        <v>1431</v>
      </c>
      <c r="I45" s="1186" t="s">
        <v>729</v>
      </c>
      <c r="J45" s="1187"/>
      <c r="K45" s="1319"/>
      <c r="L45" s="1187"/>
      <c r="M45" s="1320" t="s">
        <v>1432</v>
      </c>
      <c r="N45" s="1321" t="s">
        <v>1433</v>
      </c>
      <c r="O45" s="1320" t="s">
        <v>1434</v>
      </c>
      <c r="P45" s="1261" t="s">
        <v>1091</v>
      </c>
      <c r="Q45" s="1322" t="s">
        <v>1435</v>
      </c>
      <c r="R45" s="1323" t="s">
        <v>1091</v>
      </c>
      <c r="S45" s="1324"/>
    </row>
    <row r="46" spans="2:19" s="1056" customFormat="1" ht="13.5" customHeight="1">
      <c r="B46" s="1057">
        <v>2</v>
      </c>
      <c r="C46" s="1325" t="s">
        <v>1436</v>
      </c>
      <c r="D46" s="1135"/>
      <c r="E46" s="1326"/>
      <c r="F46" s="1197">
        <v>3005</v>
      </c>
      <c r="G46" s="1137">
        <v>300</v>
      </c>
      <c r="H46" s="1198" t="s">
        <v>1169</v>
      </c>
      <c r="I46" s="1195" t="s">
        <v>1437</v>
      </c>
      <c r="J46" s="1187"/>
      <c r="K46" s="1319"/>
      <c r="L46" s="1187"/>
      <c r="M46" s="1327" t="s">
        <v>1438</v>
      </c>
      <c r="N46" s="1142" t="s">
        <v>1439</v>
      </c>
      <c r="O46" s="1327" t="s">
        <v>1440</v>
      </c>
      <c r="P46" s="1146" t="s">
        <v>1441</v>
      </c>
      <c r="Q46" s="1328" t="s">
        <v>1442</v>
      </c>
      <c r="R46" s="1146" t="s">
        <v>1443</v>
      </c>
      <c r="S46" s="1178"/>
    </row>
    <row r="47" spans="2:19" s="1056" customFormat="1" ht="13.5" customHeight="1">
      <c r="B47" s="1057">
        <v>3</v>
      </c>
      <c r="C47" s="1329" t="s">
        <v>1444</v>
      </c>
      <c r="D47" s="1197"/>
      <c r="E47" s="1329"/>
      <c r="F47" s="1135">
        <v>3001</v>
      </c>
      <c r="G47" s="1194">
        <v>189</v>
      </c>
      <c r="H47" s="1330" t="s">
        <v>1445</v>
      </c>
      <c r="I47" s="1195" t="s">
        <v>1446</v>
      </c>
      <c r="J47" s="1187"/>
      <c r="K47" s="1319"/>
      <c r="L47" s="1187"/>
      <c r="M47" s="1327" t="s">
        <v>1447</v>
      </c>
      <c r="N47" s="1155" t="s">
        <v>1448</v>
      </c>
      <c r="O47" s="1327" t="s">
        <v>1449</v>
      </c>
      <c r="P47" s="1146" t="s">
        <v>1450</v>
      </c>
      <c r="Q47" s="1328" t="s">
        <v>1451</v>
      </c>
      <c r="R47" s="1200" t="s">
        <v>1452</v>
      </c>
      <c r="S47" s="1131"/>
    </row>
    <row r="48" spans="2:19" s="1056" customFormat="1" ht="13.5" customHeight="1">
      <c r="B48" s="1064">
        <v>4</v>
      </c>
      <c r="C48" s="1331" t="s">
        <v>1453</v>
      </c>
      <c r="D48" s="32"/>
      <c r="E48" s="1332">
        <v>3006</v>
      </c>
      <c r="F48" s="1197">
        <v>3022</v>
      </c>
      <c r="G48" s="1137">
        <v>978</v>
      </c>
      <c r="H48" s="1302" t="s">
        <v>1401</v>
      </c>
      <c r="I48" s="1195" t="s">
        <v>1454</v>
      </c>
      <c r="J48" s="1187"/>
      <c r="K48" s="1319"/>
      <c r="L48" s="1187"/>
      <c r="M48" s="1327" t="s">
        <v>1455</v>
      </c>
      <c r="N48" s="1155" t="s">
        <v>1456</v>
      </c>
      <c r="O48" s="1327" t="s">
        <v>1457</v>
      </c>
      <c r="P48" s="1146" t="s">
        <v>1458</v>
      </c>
      <c r="Q48" s="1328" t="s">
        <v>1459</v>
      </c>
      <c r="R48" s="1200" t="s">
        <v>1460</v>
      </c>
      <c r="S48" s="1178"/>
    </row>
    <row r="49" spans="2:19" s="1056" customFormat="1" ht="13.5" customHeight="1">
      <c r="B49" s="1064">
        <v>5</v>
      </c>
      <c r="C49" s="1300" t="s">
        <v>385</v>
      </c>
      <c r="D49" s="1293" t="s">
        <v>348</v>
      </c>
      <c r="E49" s="1300"/>
      <c r="F49" s="1150">
        <v>3010</v>
      </c>
      <c r="G49" s="1151">
        <v>761</v>
      </c>
      <c r="H49" s="1333" t="s">
        <v>366</v>
      </c>
      <c r="I49" s="1195" t="s">
        <v>1461</v>
      </c>
      <c r="J49" s="1187"/>
      <c r="K49" s="1319"/>
      <c r="L49" s="1187"/>
      <c r="M49" s="1327" t="s">
        <v>1462</v>
      </c>
      <c r="N49" s="1142" t="s">
        <v>1463</v>
      </c>
      <c r="O49" s="1327" t="s">
        <v>1464</v>
      </c>
      <c r="P49" s="1146" t="s">
        <v>1465</v>
      </c>
      <c r="Q49" s="1328" t="s">
        <v>1451</v>
      </c>
      <c r="R49" s="1146" t="s">
        <v>1452</v>
      </c>
      <c r="S49" s="1178"/>
    </row>
    <row r="50" spans="2:19" s="1056" customFormat="1" ht="13.5" customHeight="1">
      <c r="B50" s="1064">
        <v>6</v>
      </c>
      <c r="C50" s="1334" t="s">
        <v>1466</v>
      </c>
      <c r="D50" s="1292"/>
      <c r="E50" s="1300"/>
      <c r="F50" s="1293">
        <v>3014</v>
      </c>
      <c r="G50" s="1293">
        <v>837</v>
      </c>
      <c r="H50" s="1300" t="s">
        <v>1060</v>
      </c>
      <c r="I50" s="1195" t="s">
        <v>1467</v>
      </c>
      <c r="J50" s="1187"/>
      <c r="K50" s="1319"/>
      <c r="L50" s="1187"/>
      <c r="M50" s="1327" t="s">
        <v>1468</v>
      </c>
      <c r="N50" s="1142" t="s">
        <v>1469</v>
      </c>
      <c r="O50" s="1327" t="s">
        <v>1470</v>
      </c>
      <c r="P50" s="1146" t="s">
        <v>1471</v>
      </c>
      <c r="Q50" s="1328" t="s">
        <v>1472</v>
      </c>
      <c r="R50" s="1146" t="s">
        <v>1473</v>
      </c>
      <c r="S50" s="1178"/>
    </row>
    <row r="51" spans="2:19" s="1056" customFormat="1" ht="13.5" customHeight="1">
      <c r="B51" s="1064">
        <v>7</v>
      </c>
      <c r="C51" s="1300" t="s">
        <v>1474</v>
      </c>
      <c r="D51" s="1293" t="s">
        <v>353</v>
      </c>
      <c r="E51" s="1300"/>
      <c r="F51" s="1197">
        <v>3006</v>
      </c>
      <c r="G51" s="1137">
        <v>162</v>
      </c>
      <c r="H51" s="1330" t="s">
        <v>1370</v>
      </c>
      <c r="I51" s="1195" t="s">
        <v>1475</v>
      </c>
      <c r="J51" s="1187"/>
      <c r="K51" s="1319"/>
      <c r="L51" s="1187"/>
      <c r="M51" s="1327" t="s">
        <v>1459</v>
      </c>
      <c r="N51" s="1142" t="s">
        <v>1476</v>
      </c>
      <c r="O51" s="1327" t="s">
        <v>1477</v>
      </c>
      <c r="P51" s="1146" t="s">
        <v>1478</v>
      </c>
      <c r="Q51" s="1328" t="s">
        <v>1479</v>
      </c>
      <c r="R51" s="1146" t="s">
        <v>1480</v>
      </c>
      <c r="S51" s="1178"/>
    </row>
    <row r="52" spans="2:19" s="1056" customFormat="1" ht="13.5" customHeight="1">
      <c r="B52" s="1064">
        <v>8</v>
      </c>
      <c r="C52" s="1298" t="s">
        <v>1481</v>
      </c>
      <c r="D52" s="1135"/>
      <c r="E52" s="1335"/>
      <c r="F52" s="1197">
        <v>3001</v>
      </c>
      <c r="G52" s="1137">
        <v>741</v>
      </c>
      <c r="H52" s="1330" t="s">
        <v>1482</v>
      </c>
      <c r="I52" s="1195" t="s">
        <v>1483</v>
      </c>
      <c r="J52" s="1187"/>
      <c r="K52" s="1319"/>
      <c r="L52" s="1187"/>
      <c r="M52" s="1327" t="s">
        <v>1477</v>
      </c>
      <c r="N52" s="1155" t="s">
        <v>1484</v>
      </c>
      <c r="O52" s="1327" t="s">
        <v>1485</v>
      </c>
      <c r="P52" s="1146" t="s">
        <v>1486</v>
      </c>
      <c r="Q52" s="1328" t="s">
        <v>1487</v>
      </c>
      <c r="R52" s="1200" t="s">
        <v>1488</v>
      </c>
      <c r="S52" s="1131"/>
    </row>
    <row r="53" spans="2:19" s="1056" customFormat="1" ht="13.5" customHeight="1">
      <c r="B53" s="1064">
        <v>9</v>
      </c>
      <c r="C53" s="1291" t="s">
        <v>1489</v>
      </c>
      <c r="D53" s="1293"/>
      <c r="E53" s="1293"/>
      <c r="F53" s="1293">
        <v>3002</v>
      </c>
      <c r="G53" s="1293">
        <v>146</v>
      </c>
      <c r="H53" s="1336" t="s">
        <v>1490</v>
      </c>
      <c r="I53" s="1195" t="s">
        <v>1491</v>
      </c>
      <c r="J53" s="1187"/>
      <c r="K53" s="1319"/>
      <c r="L53" s="1187"/>
      <c r="M53" s="1327" t="s">
        <v>1492</v>
      </c>
      <c r="N53" s="1155" t="s">
        <v>1493</v>
      </c>
      <c r="O53" s="1327" t="s">
        <v>1494</v>
      </c>
      <c r="P53" s="1146" t="s">
        <v>1495</v>
      </c>
      <c r="Q53" s="1328" t="s">
        <v>1496</v>
      </c>
      <c r="R53" s="1200" t="s">
        <v>1497</v>
      </c>
      <c r="S53" s="1178"/>
    </row>
    <row r="54" spans="2:19" s="1056" customFormat="1" ht="13.5" customHeight="1" thickBot="1">
      <c r="B54" s="1081">
        <v>10</v>
      </c>
      <c r="C54" s="1337" t="s">
        <v>1498</v>
      </c>
      <c r="D54" s="1168"/>
      <c r="E54" s="1167"/>
      <c r="F54" s="1338">
        <v>3003</v>
      </c>
      <c r="G54" s="1338">
        <v>466</v>
      </c>
      <c r="H54" s="1339" t="s">
        <v>1499</v>
      </c>
      <c r="I54" s="1280" t="s">
        <v>1500</v>
      </c>
      <c r="J54" s="1187"/>
      <c r="K54" s="1319"/>
      <c r="L54" s="1187"/>
      <c r="M54" s="1340" t="s">
        <v>1501</v>
      </c>
      <c r="N54" s="1173" t="s">
        <v>1091</v>
      </c>
      <c r="O54" s="1340" t="s">
        <v>1502</v>
      </c>
      <c r="P54" s="1284" t="s">
        <v>1503</v>
      </c>
      <c r="Q54" s="1341" t="s">
        <v>1218</v>
      </c>
      <c r="R54" s="1177" t="s">
        <v>1218</v>
      </c>
      <c r="S54" s="1131"/>
    </row>
    <row r="55" spans="9:28" s="1099" customFormat="1" ht="27.75" customHeight="1">
      <c r="I55" s="1187"/>
      <c r="J55" s="1095"/>
      <c r="K55" s="1095"/>
      <c r="L55" s="1095"/>
      <c r="M55" s="1096"/>
      <c r="N55" s="1096"/>
      <c r="O55" s="1096"/>
      <c r="P55" s="1096"/>
      <c r="Q55" s="1096"/>
      <c r="R55" s="1096"/>
      <c r="S55" s="1310"/>
      <c r="T55" s="1097"/>
      <c r="U55" s="1096"/>
      <c r="V55" s="1096"/>
      <c r="W55" s="1096"/>
      <c r="X55" s="1096"/>
      <c r="Y55" s="1098"/>
      <c r="Z55" s="1098"/>
      <c r="AA55" s="1098"/>
      <c r="AB55" s="1098"/>
    </row>
  </sheetData>
  <sheetProtection/>
  <mergeCells count="2">
    <mergeCell ref="B1:AA1"/>
    <mergeCell ref="B2:AA2"/>
  </mergeCells>
  <conditionalFormatting sqref="B45:B54 G51:H52 G35 G36:H39 G18:H20 B26:B41 G6:H10 G26:H31 B6:B22 G12:G16 H12:H13 H15:H16 G41:H41 G33:H34 G46:G49 H47:H49">
    <cfRule type="cellIs" priority="1" dxfId="0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B1:P90"/>
  <sheetViews>
    <sheetView showGridLines="0" workbookViewId="0" topLeftCell="A1">
      <selection activeCell="B1" sqref="B1:P1"/>
    </sheetView>
  </sheetViews>
  <sheetFormatPr defaultColWidth="11.57421875" defaultRowHeight="12.75"/>
  <cols>
    <col min="1" max="1" width="2.7109375" style="1886" customWidth="1"/>
    <col min="2" max="2" width="7.28125" style="1886" customWidth="1"/>
    <col min="3" max="3" width="31.140625" style="1886" customWidth="1"/>
    <col min="4" max="4" width="4.7109375" style="1886" customWidth="1"/>
    <col min="5" max="5" width="12.00390625" style="1886" hidden="1" customWidth="1"/>
    <col min="6" max="6" width="10.28125" style="1886" customWidth="1"/>
    <col min="7" max="7" width="8.8515625" style="1886" customWidth="1"/>
    <col min="8" max="8" width="31.421875" style="1886" customWidth="1"/>
    <col min="9" max="9" width="9.421875" style="1886" customWidth="1"/>
    <col min="10" max="10" width="3.140625" style="1886" customWidth="1"/>
    <col min="11" max="11" width="11.140625" style="1886" customWidth="1"/>
    <col min="12" max="12" width="10.28125" style="1886" customWidth="1"/>
    <col min="13" max="14" width="9.7109375" style="1886" customWidth="1"/>
    <col min="15" max="15" width="10.28125" style="1886" customWidth="1"/>
    <col min="16" max="16384" width="11.421875" style="1886" customWidth="1"/>
  </cols>
  <sheetData>
    <row r="1" spans="2:16" s="1357" customFormat="1" ht="23.25" customHeight="1">
      <c r="B1" s="2686" t="s">
        <v>1833</v>
      </c>
      <c r="C1" s="2686"/>
      <c r="D1" s="2686"/>
      <c r="E1" s="2686"/>
      <c r="F1" s="2686"/>
      <c r="G1" s="2686"/>
      <c r="H1" s="2686"/>
      <c r="I1" s="2686"/>
      <c r="J1" s="2686"/>
      <c r="K1" s="2686"/>
      <c r="L1" s="2686"/>
      <c r="M1" s="2686"/>
      <c r="N1" s="2686"/>
      <c r="O1" s="2686"/>
      <c r="P1" s="2686"/>
    </row>
    <row r="2" spans="2:16" s="1357" customFormat="1" ht="23.25" customHeight="1">
      <c r="B2" s="2686" t="s">
        <v>1834</v>
      </c>
      <c r="C2" s="2686"/>
      <c r="D2" s="2686"/>
      <c r="E2" s="2686"/>
      <c r="F2" s="2686"/>
      <c r="G2" s="2686"/>
      <c r="H2" s="2686"/>
      <c r="I2" s="2686"/>
      <c r="J2" s="2686"/>
      <c r="K2" s="2686"/>
      <c r="L2" s="2686"/>
      <c r="M2" s="2686"/>
      <c r="N2" s="2686"/>
      <c r="O2" s="2686"/>
      <c r="P2" s="2686"/>
    </row>
    <row r="3" spans="2:16" s="1357" customFormat="1" ht="23.25" customHeight="1">
      <c r="B3" s="1835"/>
      <c r="C3" s="1835"/>
      <c r="D3" s="1835"/>
      <c r="E3" s="1835"/>
      <c r="F3" s="1835"/>
      <c r="G3" s="1835"/>
      <c r="H3" s="1835"/>
      <c r="I3" s="1835"/>
      <c r="J3" s="1835"/>
      <c r="K3" s="1835"/>
      <c r="L3" s="1835"/>
      <c r="M3" s="1835"/>
      <c r="N3" s="1835"/>
      <c r="O3" s="1835"/>
      <c r="P3" s="1835"/>
    </row>
    <row r="4" s="1357" customFormat="1" ht="12.75"/>
    <row r="5" spans="2:9" s="1357" customFormat="1" ht="18" thickBot="1">
      <c r="B5" s="2685" t="s">
        <v>1835</v>
      </c>
      <c r="C5" s="2685"/>
      <c r="D5" s="2685"/>
      <c r="E5" s="2685"/>
      <c r="F5" s="2685"/>
      <c r="G5" s="2685"/>
      <c r="H5" s="2685"/>
      <c r="I5" s="2685"/>
    </row>
    <row r="6" spans="2:16" s="1357" customFormat="1" ht="24.75" customHeight="1" thickBot="1">
      <c r="B6" s="1836" t="s">
        <v>335</v>
      </c>
      <c r="C6" s="1837" t="s">
        <v>1836</v>
      </c>
      <c r="D6" s="1838" t="s">
        <v>337</v>
      </c>
      <c r="E6" s="1838" t="s">
        <v>959</v>
      </c>
      <c r="F6" s="1838" t="s">
        <v>455</v>
      </c>
      <c r="G6" s="1838" t="s">
        <v>338</v>
      </c>
      <c r="H6" s="1839" t="s">
        <v>339</v>
      </c>
      <c r="I6" s="1840" t="s">
        <v>340</v>
      </c>
      <c r="K6" s="1841" t="s">
        <v>1837</v>
      </c>
      <c r="L6" s="1842" t="s">
        <v>1838</v>
      </c>
      <c r="M6" s="1842" t="s">
        <v>1839</v>
      </c>
      <c r="N6" s="1842" t="s">
        <v>1840</v>
      </c>
      <c r="O6" s="1842" t="s">
        <v>1841</v>
      </c>
      <c r="P6" s="1843" t="s">
        <v>1842</v>
      </c>
    </row>
    <row r="7" spans="2:16" s="1850" customFormat="1" ht="15.75" customHeight="1">
      <c r="B7" s="1844">
        <v>1</v>
      </c>
      <c r="C7" s="1845" t="s">
        <v>1843</v>
      </c>
      <c r="D7" s="1846"/>
      <c r="E7" s="1847" t="s">
        <v>1844</v>
      </c>
      <c r="F7" s="1846">
        <v>3013</v>
      </c>
      <c r="G7" s="1846">
        <v>64</v>
      </c>
      <c r="H7" s="1848" t="s">
        <v>1845</v>
      </c>
      <c r="I7" s="1849">
        <v>1000</v>
      </c>
      <c r="K7" s="1851">
        <v>1000</v>
      </c>
      <c r="L7" s="1852">
        <v>1000</v>
      </c>
      <c r="M7" s="1853">
        <v>1000</v>
      </c>
      <c r="N7" s="1852">
        <v>1000</v>
      </c>
      <c r="O7" s="1853">
        <v>1000</v>
      </c>
      <c r="P7" s="1854">
        <v>1000</v>
      </c>
    </row>
    <row r="8" spans="2:16" s="1850" customFormat="1" ht="15.75" customHeight="1">
      <c r="B8" s="1855">
        <v>2</v>
      </c>
      <c r="C8" s="1856" t="s">
        <v>1846</v>
      </c>
      <c r="D8" s="1150" t="s">
        <v>353</v>
      </c>
      <c r="E8" s="1857" t="s">
        <v>1847</v>
      </c>
      <c r="F8" s="1150">
        <v>3005</v>
      </c>
      <c r="G8" s="1150">
        <v>274</v>
      </c>
      <c r="H8" s="1858" t="s">
        <v>377</v>
      </c>
      <c r="I8" s="1859">
        <v>977.4234167896489</v>
      </c>
      <c r="K8" s="1860">
        <v>958.9041095890412</v>
      </c>
      <c r="L8" s="1861">
        <v>931.046195652174</v>
      </c>
      <c r="M8" s="1862">
        <v>985.5421686746986</v>
      </c>
      <c r="N8" s="1861">
        <v>916.6666666666666</v>
      </c>
      <c r="O8" s="1862">
        <v>988.2189882189883</v>
      </c>
      <c r="P8" s="1863">
        <v>965.2777777777778</v>
      </c>
    </row>
    <row r="9" spans="2:16" s="1850" customFormat="1" ht="15.75" customHeight="1">
      <c r="B9" s="1855">
        <v>3</v>
      </c>
      <c r="C9" s="1856" t="s">
        <v>1848</v>
      </c>
      <c r="D9" s="1150"/>
      <c r="E9" s="1857" t="s">
        <v>1849</v>
      </c>
      <c r="F9" s="1150">
        <v>3001</v>
      </c>
      <c r="G9" s="1150">
        <v>564</v>
      </c>
      <c r="H9" s="1858" t="s">
        <v>409</v>
      </c>
      <c r="I9" s="1859">
        <v>964.8020735166091</v>
      </c>
      <c r="K9" s="1864">
        <v>951.5981735159817</v>
      </c>
      <c r="L9" s="1861">
        <v>920.5163043478262</v>
      </c>
      <c r="M9" s="1862">
        <v>966.2650602409637</v>
      </c>
      <c r="N9" s="1862">
        <v>963.2616487455198</v>
      </c>
      <c r="O9" s="1862">
        <v>965.3499653499653</v>
      </c>
      <c r="P9" s="1863">
        <v>944.4444444444445</v>
      </c>
    </row>
    <row r="10" spans="2:16" s="1850" customFormat="1" ht="15.75" customHeight="1">
      <c r="B10" s="1865">
        <v>4</v>
      </c>
      <c r="C10" s="1856" t="s">
        <v>1850</v>
      </c>
      <c r="D10" s="1150"/>
      <c r="E10" s="1857" t="s">
        <v>1851</v>
      </c>
      <c r="F10" s="1150">
        <v>3010</v>
      </c>
      <c r="G10" s="1150">
        <v>886</v>
      </c>
      <c r="H10" s="1858" t="s">
        <v>1852</v>
      </c>
      <c r="I10" s="1859">
        <v>962.344931801938</v>
      </c>
      <c r="K10" s="1860">
        <v>972.6027397260276</v>
      </c>
      <c r="L10" s="1861">
        <v>904.2119565217391</v>
      </c>
      <c r="M10" s="1862">
        <v>946.9879518072288</v>
      </c>
      <c r="N10" s="1861">
        <v>941.7562724014336</v>
      </c>
      <c r="O10" s="1862">
        <v>961.1919611919614</v>
      </c>
      <c r="P10" s="1863">
        <v>918.9814814814815</v>
      </c>
    </row>
    <row r="11" spans="2:16" s="1850" customFormat="1" ht="15.75" customHeight="1">
      <c r="B11" s="1865">
        <v>5</v>
      </c>
      <c r="C11" s="1856" t="s">
        <v>1853</v>
      </c>
      <c r="D11" s="1150" t="s">
        <v>353</v>
      </c>
      <c r="E11" s="1857" t="s">
        <v>1854</v>
      </c>
      <c r="F11" s="1150">
        <v>3019</v>
      </c>
      <c r="G11" s="1150">
        <v>27</v>
      </c>
      <c r="H11" s="1858" t="s">
        <v>1855</v>
      </c>
      <c r="I11" s="1859">
        <v>959.8784337932713</v>
      </c>
      <c r="K11" s="1860">
        <v>972.6027397260274</v>
      </c>
      <c r="L11" s="1861">
        <v>851.2228260869566</v>
      </c>
      <c r="M11" s="1862">
        <v>951.8072289156626</v>
      </c>
      <c r="N11" s="1861">
        <v>905.9139784946236</v>
      </c>
      <c r="O11" s="1862">
        <v>953.5689535689537</v>
      </c>
      <c r="P11" s="1863">
        <v>935.1851851851851</v>
      </c>
    </row>
    <row r="12" spans="2:16" s="1850" customFormat="1" ht="15.75" customHeight="1">
      <c r="B12" s="1865">
        <v>6</v>
      </c>
      <c r="C12" s="1856" t="s">
        <v>1856</v>
      </c>
      <c r="D12" s="1150"/>
      <c r="E12" s="1857">
        <v>1227959</v>
      </c>
      <c r="F12" s="1150">
        <v>3021</v>
      </c>
      <c r="G12" s="1150">
        <v>317</v>
      </c>
      <c r="H12" s="1858" t="s">
        <v>1857</v>
      </c>
      <c r="I12" s="1859">
        <v>944.0634003404924</v>
      </c>
      <c r="K12" s="1860">
        <v>1000</v>
      </c>
      <c r="L12" s="1862">
        <v>931.3858695652174</v>
      </c>
      <c r="M12" s="1862">
        <v>874.6987951807228</v>
      </c>
      <c r="N12" s="1861">
        <v>927.4193548387096</v>
      </c>
      <c r="O12" s="1861">
        <v>907.830907830908</v>
      </c>
      <c r="P12" s="1863">
        <v>840.2777777777778</v>
      </c>
    </row>
    <row r="13" spans="2:16" s="1850" customFormat="1" ht="15.75" customHeight="1">
      <c r="B13" s="1865">
        <v>7</v>
      </c>
      <c r="C13" s="1856" t="s">
        <v>1858</v>
      </c>
      <c r="D13" s="1150"/>
      <c r="E13" s="1857">
        <v>9605231</v>
      </c>
      <c r="F13" s="1150">
        <v>3020</v>
      </c>
      <c r="G13" s="1150">
        <v>657</v>
      </c>
      <c r="H13" s="1858" t="s">
        <v>1859</v>
      </c>
      <c r="I13" s="1859">
        <v>850.181427765858</v>
      </c>
      <c r="K13" s="1860">
        <v>911.4155251141553</v>
      </c>
      <c r="L13" s="1862">
        <v>906.25</v>
      </c>
      <c r="M13" s="1862">
        <v>616.8674698795179</v>
      </c>
      <c r="N13" s="1861">
        <v>813.6200716845877</v>
      </c>
      <c r="O13" s="1861">
        <v>892.5848925848926</v>
      </c>
      <c r="P13" s="1863">
        <v>0</v>
      </c>
    </row>
    <row r="14" spans="2:16" s="1850" customFormat="1" ht="15.75" customHeight="1">
      <c r="B14" s="1865">
        <v>8</v>
      </c>
      <c r="C14" s="1856" t="s">
        <v>1860</v>
      </c>
      <c r="D14" s="1150"/>
      <c r="E14" s="1857" t="s">
        <v>1861</v>
      </c>
      <c r="F14" s="1150">
        <v>3021</v>
      </c>
      <c r="G14" s="1150">
        <v>35</v>
      </c>
      <c r="H14" s="1858" t="s">
        <v>1862</v>
      </c>
      <c r="I14" s="1859">
        <v>839.8705620078089</v>
      </c>
      <c r="K14" s="1860">
        <v>875.799086757991</v>
      </c>
      <c r="L14" s="1862">
        <v>783.9673913043478</v>
      </c>
      <c r="M14" s="1861">
        <v>874.6987951807229</v>
      </c>
      <c r="N14" s="1861">
        <v>815.4121863799282</v>
      </c>
      <c r="O14" s="1861">
        <v>642.4116424116423</v>
      </c>
      <c r="P14" s="1866">
        <v>902.7777777777778</v>
      </c>
    </row>
    <row r="15" spans="2:16" s="1850" customFormat="1" ht="15.75" customHeight="1">
      <c r="B15" s="1865">
        <v>9</v>
      </c>
      <c r="C15" s="1856" t="s">
        <v>1863</v>
      </c>
      <c r="D15" s="1150"/>
      <c r="E15" s="1857" t="s">
        <v>1864</v>
      </c>
      <c r="F15" s="1150">
        <v>3022</v>
      </c>
      <c r="G15" s="1150">
        <v>376</v>
      </c>
      <c r="H15" s="1858" t="s">
        <v>1865</v>
      </c>
      <c r="I15" s="1859">
        <v>818.9329813772791</v>
      </c>
      <c r="K15" s="1860">
        <v>884.0182648401827</v>
      </c>
      <c r="L15" s="1861">
        <v>701.0869565217392</v>
      </c>
      <c r="M15" s="1862">
        <v>896.3855421686745</v>
      </c>
      <c r="N15" s="1861">
        <v>772.4014336917562</v>
      </c>
      <c r="O15" s="1862">
        <v>733.8877338877339</v>
      </c>
      <c r="P15" s="1863">
        <v>875.0000000000001</v>
      </c>
    </row>
    <row r="16" spans="2:16" s="1850" customFormat="1" ht="15.75" customHeight="1" thickBot="1">
      <c r="B16" s="1867">
        <v>10</v>
      </c>
      <c r="C16" s="1868" t="s">
        <v>1866</v>
      </c>
      <c r="D16" s="1869"/>
      <c r="E16" s="1870" t="s">
        <v>1867</v>
      </c>
      <c r="F16" s="1869">
        <v>3021</v>
      </c>
      <c r="G16" s="1869">
        <v>212</v>
      </c>
      <c r="H16" s="1871" t="s">
        <v>1868</v>
      </c>
      <c r="I16" s="1872">
        <v>603.8800744117189</v>
      </c>
      <c r="K16" s="1873">
        <v>820.0913242009134</v>
      </c>
      <c r="L16" s="1874">
        <v>686.141304347826</v>
      </c>
      <c r="M16" s="1875">
        <v>0</v>
      </c>
      <c r="N16" s="1874">
        <v>843.1899641577063</v>
      </c>
      <c r="O16" s="1875">
        <v>629.93762993763</v>
      </c>
      <c r="P16" s="1876">
        <v>0</v>
      </c>
    </row>
    <row r="17" s="1357" customFormat="1" ht="24.75" customHeight="1"/>
    <row r="18" spans="2:9" s="1357" customFormat="1" ht="18" thickBot="1">
      <c r="B18" s="2685" t="s">
        <v>1869</v>
      </c>
      <c r="C18" s="2685"/>
      <c r="D18" s="2685"/>
      <c r="E18" s="2685"/>
      <c r="F18" s="2685"/>
      <c r="G18" s="2685"/>
      <c r="H18" s="2685"/>
      <c r="I18" s="2685"/>
    </row>
    <row r="19" spans="2:16" s="1357" customFormat="1" ht="24.75" customHeight="1" thickBot="1">
      <c r="B19" s="1836" t="s">
        <v>335</v>
      </c>
      <c r="C19" s="1837" t="s">
        <v>1836</v>
      </c>
      <c r="D19" s="1838" t="s">
        <v>337</v>
      </c>
      <c r="E19" s="1838" t="s">
        <v>959</v>
      </c>
      <c r="F19" s="1838" t="s">
        <v>455</v>
      </c>
      <c r="G19" s="1838" t="s">
        <v>338</v>
      </c>
      <c r="H19" s="1839" t="s">
        <v>339</v>
      </c>
      <c r="I19" s="1840" t="s">
        <v>340</v>
      </c>
      <c r="K19" s="1841" t="s">
        <v>1837</v>
      </c>
      <c r="L19" s="1842" t="s">
        <v>1838</v>
      </c>
      <c r="M19" s="1842" t="s">
        <v>1839</v>
      </c>
      <c r="N19" s="1842" t="s">
        <v>1840</v>
      </c>
      <c r="O19" s="1842" t="s">
        <v>1841</v>
      </c>
      <c r="P19" s="1843" t="s">
        <v>1842</v>
      </c>
    </row>
    <row r="20" spans="2:16" s="1357" customFormat="1" ht="15.75" customHeight="1">
      <c r="B20" s="1844">
        <v>1</v>
      </c>
      <c r="C20" s="1845" t="s">
        <v>1870</v>
      </c>
      <c r="D20" s="1846"/>
      <c r="E20" s="1847" t="s">
        <v>1871</v>
      </c>
      <c r="F20" s="1846">
        <v>3020</v>
      </c>
      <c r="G20" s="1846">
        <v>964</v>
      </c>
      <c r="H20" s="1848" t="s">
        <v>1872</v>
      </c>
      <c r="I20" s="1849">
        <v>993.2361019502932</v>
      </c>
      <c r="J20" s="1850"/>
      <c r="K20" s="1851">
        <v>950.9394572025052</v>
      </c>
      <c r="L20" s="1852">
        <v>999.1079393398753</v>
      </c>
      <c r="M20" s="1852">
        <v>1000</v>
      </c>
      <c r="N20" s="1852">
        <v>984.2053307008887</v>
      </c>
      <c r="O20" s="1853">
        <v>915.1414309484193</v>
      </c>
      <c r="P20" s="1877">
        <v>1000</v>
      </c>
    </row>
    <row r="21" spans="2:16" s="1357" customFormat="1" ht="15.75" customHeight="1">
      <c r="B21" s="1855">
        <v>2</v>
      </c>
      <c r="C21" s="1856" t="s">
        <v>1873</v>
      </c>
      <c r="D21" s="1150"/>
      <c r="E21" s="1857" t="s">
        <v>1874</v>
      </c>
      <c r="F21" s="1150">
        <v>3010</v>
      </c>
      <c r="G21" s="1150">
        <v>294</v>
      </c>
      <c r="H21" s="1858" t="s">
        <v>1875</v>
      </c>
      <c r="I21" s="1859">
        <v>992</v>
      </c>
      <c r="J21" s="1850"/>
      <c r="K21" s="1864">
        <v>951.983298538622</v>
      </c>
      <c r="L21" s="1862">
        <v>1000</v>
      </c>
      <c r="M21" s="1862">
        <v>920.0000000000001</v>
      </c>
      <c r="N21" s="1862">
        <v>1000</v>
      </c>
      <c r="O21" s="1861">
        <v>974.2096505823627</v>
      </c>
      <c r="P21" s="1863">
        <v>886.4864864864863</v>
      </c>
    </row>
    <row r="22" spans="2:16" s="1357" customFormat="1" ht="15.75" customHeight="1">
      <c r="B22" s="1855">
        <v>3</v>
      </c>
      <c r="C22" s="1856" t="s">
        <v>1876</v>
      </c>
      <c r="D22" s="1150"/>
      <c r="E22" s="1857" t="s">
        <v>1877</v>
      </c>
      <c r="F22" s="1150">
        <v>3010</v>
      </c>
      <c r="G22" s="1150">
        <v>49</v>
      </c>
      <c r="H22" s="1858" t="s">
        <v>1878</v>
      </c>
      <c r="I22" s="1859">
        <v>984.2063984652711</v>
      </c>
      <c r="J22" s="1850"/>
      <c r="K22" s="1860">
        <v>966.5970772442588</v>
      </c>
      <c r="L22" s="1862">
        <v>1000</v>
      </c>
      <c r="M22" s="1861">
        <v>957.3333333333335</v>
      </c>
      <c r="N22" s="1861">
        <v>938.7956564659429</v>
      </c>
      <c r="O22" s="1861">
        <v>1000</v>
      </c>
      <c r="P22" s="1866">
        <v>975.6756756756755</v>
      </c>
    </row>
    <row r="23" spans="2:16" s="1357" customFormat="1" ht="15.75" customHeight="1">
      <c r="B23" s="1865">
        <v>4</v>
      </c>
      <c r="C23" s="1856" t="s">
        <v>1879</v>
      </c>
      <c r="D23" s="1150" t="s">
        <v>353</v>
      </c>
      <c r="E23" s="1857" t="s">
        <v>1880</v>
      </c>
      <c r="F23" s="1150">
        <v>3010</v>
      </c>
      <c r="G23" s="1150">
        <v>294</v>
      </c>
      <c r="H23" s="1858" t="s">
        <v>1881</v>
      </c>
      <c r="I23" s="1859">
        <v>964.0116150526079</v>
      </c>
      <c r="J23" s="1850"/>
      <c r="K23" s="1860">
        <v>950.939457202505</v>
      </c>
      <c r="L23" s="1861">
        <v>941.1239964317574</v>
      </c>
      <c r="M23" s="1861">
        <v>866.6666666666667</v>
      </c>
      <c r="N23" s="1861">
        <v>950.6416584402767</v>
      </c>
      <c r="O23" s="1862">
        <v>988.352745424293</v>
      </c>
      <c r="P23" s="1866">
        <v>894.5945945945945</v>
      </c>
    </row>
    <row r="24" spans="2:16" s="1357" customFormat="1" ht="15.75" customHeight="1">
      <c r="B24" s="1865">
        <v>5</v>
      </c>
      <c r="C24" s="1856" t="s">
        <v>1882</v>
      </c>
      <c r="D24" s="1150"/>
      <c r="E24" s="1857" t="s">
        <v>1883</v>
      </c>
      <c r="F24" s="1150">
        <v>3017</v>
      </c>
      <c r="G24" s="1150">
        <v>545</v>
      </c>
      <c r="H24" s="1858" t="s">
        <v>1884</v>
      </c>
      <c r="I24" s="1859">
        <v>960.0479783976663</v>
      </c>
      <c r="J24" s="1850"/>
      <c r="K24" s="1860">
        <v>1000</v>
      </c>
      <c r="L24" s="1862">
        <v>935.771632471008</v>
      </c>
      <c r="M24" s="1861">
        <v>802.6666666666666</v>
      </c>
      <c r="N24" s="1861">
        <v>969.3978282329714</v>
      </c>
      <c r="O24" s="1861">
        <v>925.9567387687189</v>
      </c>
      <c r="P24" s="1866">
        <v>921.6216216216216</v>
      </c>
    </row>
    <row r="25" spans="2:16" s="1357" customFormat="1" ht="15.75" customHeight="1">
      <c r="B25" s="1865">
        <v>6</v>
      </c>
      <c r="C25" s="1856" t="s">
        <v>1885</v>
      </c>
      <c r="D25" s="1150"/>
      <c r="E25" s="1857" t="s">
        <v>1886</v>
      </c>
      <c r="F25" s="1150">
        <v>3007</v>
      </c>
      <c r="G25" s="1150">
        <v>488</v>
      </c>
      <c r="H25" s="1858" t="s">
        <v>407</v>
      </c>
      <c r="I25" s="1859">
        <v>949.4233359867881</v>
      </c>
      <c r="J25" s="1850"/>
      <c r="K25" s="1860">
        <v>970.7724425887266</v>
      </c>
      <c r="L25" s="1861">
        <v>909.9018733273864</v>
      </c>
      <c r="M25" s="1861">
        <v>810.6666666666666</v>
      </c>
      <c r="N25" s="1861">
        <v>927.9368213228036</v>
      </c>
      <c r="O25" s="1862">
        <v>960.0665557404326</v>
      </c>
      <c r="P25" s="1866">
        <v>810.8108108108108</v>
      </c>
    </row>
    <row r="26" spans="2:16" s="1357" customFormat="1" ht="15.75" customHeight="1">
      <c r="B26" s="1865">
        <v>7</v>
      </c>
      <c r="C26" s="1856" t="s">
        <v>1887</v>
      </c>
      <c r="D26" s="1150"/>
      <c r="E26" s="1857" t="s">
        <v>1888</v>
      </c>
      <c r="F26" s="1150">
        <v>3012</v>
      </c>
      <c r="G26" s="1150">
        <v>662</v>
      </c>
      <c r="H26" s="1858" t="s">
        <v>1889</v>
      </c>
      <c r="I26" s="1859">
        <v>944.5903974040871</v>
      </c>
      <c r="J26" s="1850"/>
      <c r="K26" s="1864">
        <v>873.6951983298537</v>
      </c>
      <c r="L26" s="1862">
        <v>918.8224799286352</v>
      </c>
      <c r="M26" s="1861">
        <v>914.6666666666666</v>
      </c>
      <c r="N26" s="1862">
        <v>983.2181638696941</v>
      </c>
      <c r="O26" s="1861">
        <v>861.8968386023295</v>
      </c>
      <c r="P26" s="1866">
        <v>918.9189189189188</v>
      </c>
    </row>
    <row r="27" spans="2:16" s="1357" customFormat="1" ht="15.75" customHeight="1">
      <c r="B27" s="1865">
        <v>8</v>
      </c>
      <c r="C27" s="1856" t="s">
        <v>1890</v>
      </c>
      <c r="D27" s="1150" t="s">
        <v>353</v>
      </c>
      <c r="E27" s="1857" t="s">
        <v>1891</v>
      </c>
      <c r="F27" s="1150">
        <v>3006</v>
      </c>
      <c r="G27" s="1150">
        <v>546</v>
      </c>
      <c r="H27" s="1858" t="s">
        <v>1892</v>
      </c>
      <c r="I27" s="1859">
        <v>940.3078079895677</v>
      </c>
      <c r="J27" s="1850"/>
      <c r="K27" s="1860">
        <v>967.6409185803757</v>
      </c>
      <c r="L27" s="1862">
        <v>943.800178412132</v>
      </c>
      <c r="M27" s="1861">
        <v>802.6666666666666</v>
      </c>
      <c r="N27" s="1861">
        <v>923.9881539980257</v>
      </c>
      <c r="O27" s="1861">
        <v>671.3810316139768</v>
      </c>
      <c r="P27" s="1866">
        <v>813.5135135135134</v>
      </c>
    </row>
    <row r="28" spans="2:16" s="1357" customFormat="1" ht="15.75" customHeight="1">
      <c r="B28" s="1865">
        <v>9</v>
      </c>
      <c r="C28" s="1856" t="s">
        <v>1893</v>
      </c>
      <c r="D28" s="1150"/>
      <c r="E28" s="1857" t="s">
        <v>1894</v>
      </c>
      <c r="F28" s="1150">
        <v>3007</v>
      </c>
      <c r="G28" s="1150">
        <v>370</v>
      </c>
      <c r="H28" s="1858" t="s">
        <v>1895</v>
      </c>
      <c r="I28" s="1859">
        <v>918.4342692025959</v>
      </c>
      <c r="J28" s="1850"/>
      <c r="K28" s="1860">
        <v>949.8956158663881</v>
      </c>
      <c r="L28" s="1862">
        <v>889.3844781445139</v>
      </c>
      <c r="M28" s="1861">
        <v>914.6666666666667</v>
      </c>
      <c r="N28" s="1861">
        <v>928.923988153998</v>
      </c>
      <c r="O28" s="1861">
        <v>814.4758735440932</v>
      </c>
      <c r="P28" s="1866">
        <v>937.8378378378378</v>
      </c>
    </row>
    <row r="29" spans="2:16" s="1357" customFormat="1" ht="15.75" customHeight="1">
      <c r="B29" s="1865">
        <v>10</v>
      </c>
      <c r="C29" s="1856" t="s">
        <v>1896</v>
      </c>
      <c r="D29" s="1150"/>
      <c r="E29" s="1857" t="s">
        <v>1897</v>
      </c>
      <c r="F29" s="1150">
        <v>3012</v>
      </c>
      <c r="G29" s="1150">
        <v>662</v>
      </c>
      <c r="H29" s="1858" t="s">
        <v>1889</v>
      </c>
      <c r="I29" s="1859">
        <v>872.6845354424951</v>
      </c>
      <c r="J29" s="1850"/>
      <c r="K29" s="1860">
        <v>979.1231732776617</v>
      </c>
      <c r="L29" s="1862">
        <v>782.3371989295274</v>
      </c>
      <c r="M29" s="1862">
        <v>898.6666666666667</v>
      </c>
      <c r="N29" s="1861">
        <v>915.1036525172756</v>
      </c>
      <c r="O29" s="1861">
        <v>651.414309484193</v>
      </c>
      <c r="P29" s="1863">
        <v>0</v>
      </c>
    </row>
    <row r="30" spans="2:16" s="1357" customFormat="1" ht="15.75" customHeight="1" thickBot="1">
      <c r="B30" s="1867" t="s">
        <v>1644</v>
      </c>
      <c r="C30" s="1868" t="s">
        <v>1898</v>
      </c>
      <c r="D30" s="1869"/>
      <c r="E30" s="1870" t="s">
        <v>1899</v>
      </c>
      <c r="F30" s="1869">
        <v>3022</v>
      </c>
      <c r="G30" s="1869">
        <v>910</v>
      </c>
      <c r="H30" s="1871" t="s">
        <v>1900</v>
      </c>
      <c r="I30" s="1878"/>
      <c r="J30" s="1850"/>
      <c r="K30" s="1879"/>
      <c r="L30" s="1880"/>
      <c r="M30" s="1880"/>
      <c r="N30" s="1881"/>
      <c r="O30" s="1881"/>
      <c r="P30" s="1882"/>
    </row>
    <row r="31" s="1357" customFormat="1" ht="12.75"/>
    <row r="32" s="1357" customFormat="1" ht="12.75"/>
    <row r="33" spans="2:9" s="1357" customFormat="1" ht="18" thickBot="1">
      <c r="B33" s="2685" t="s">
        <v>1901</v>
      </c>
      <c r="C33" s="2685"/>
      <c r="D33" s="2685"/>
      <c r="E33" s="2685"/>
      <c r="F33" s="2685"/>
      <c r="G33" s="2685"/>
      <c r="H33" s="2685"/>
      <c r="I33" s="2685"/>
    </row>
    <row r="34" spans="2:15" s="1357" customFormat="1" ht="24.75" customHeight="1" thickBot="1">
      <c r="B34" s="1836" t="s">
        <v>335</v>
      </c>
      <c r="C34" s="1837" t="s">
        <v>1836</v>
      </c>
      <c r="D34" s="1838" t="s">
        <v>337</v>
      </c>
      <c r="E34" s="1838" t="s">
        <v>959</v>
      </c>
      <c r="F34" s="1838" t="s">
        <v>455</v>
      </c>
      <c r="G34" s="1838" t="s">
        <v>338</v>
      </c>
      <c r="H34" s="1839" t="s">
        <v>339</v>
      </c>
      <c r="I34" s="1840" t="s">
        <v>340</v>
      </c>
      <c r="K34" s="1841" t="s">
        <v>1837</v>
      </c>
      <c r="L34" s="1842" t="s">
        <v>1838</v>
      </c>
      <c r="M34" s="1842" t="s">
        <v>1840</v>
      </c>
      <c r="N34" s="1842" t="s">
        <v>1841</v>
      </c>
      <c r="O34" s="1843" t="s">
        <v>1902</v>
      </c>
    </row>
    <row r="35" spans="2:15" s="1850" customFormat="1" ht="15.75" customHeight="1">
      <c r="B35" s="1844">
        <v>1</v>
      </c>
      <c r="C35" s="1845" t="s">
        <v>1903</v>
      </c>
      <c r="D35" s="1846" t="s">
        <v>348</v>
      </c>
      <c r="E35" s="1847" t="s">
        <v>1904</v>
      </c>
      <c r="F35" s="1846">
        <v>3018</v>
      </c>
      <c r="G35" s="1846">
        <v>663</v>
      </c>
      <c r="H35" s="1848" t="s">
        <v>1905</v>
      </c>
      <c r="I35" s="1849">
        <v>1000</v>
      </c>
      <c r="K35" s="1851">
        <v>936.9085173501577</v>
      </c>
      <c r="L35" s="1852">
        <v>1000</v>
      </c>
      <c r="M35" s="1852">
        <v>1000</v>
      </c>
      <c r="N35" s="1853">
        <v>1000</v>
      </c>
      <c r="O35" s="1854">
        <v>996.9969969969969</v>
      </c>
    </row>
    <row r="36" spans="2:15" s="1850" customFormat="1" ht="15.75" customHeight="1">
      <c r="B36" s="1855">
        <v>2</v>
      </c>
      <c r="C36" s="1856" t="s">
        <v>1906</v>
      </c>
      <c r="D36" s="1150"/>
      <c r="E36" s="1857" t="s">
        <v>1907</v>
      </c>
      <c r="F36" s="1150">
        <v>3001</v>
      </c>
      <c r="G36" s="1150">
        <v>189</v>
      </c>
      <c r="H36" s="1858" t="s">
        <v>1908</v>
      </c>
      <c r="I36" s="1859">
        <v>988.817891373802</v>
      </c>
      <c r="K36" s="1860">
        <v>1000</v>
      </c>
      <c r="L36" s="1862">
        <v>977.6357827476039</v>
      </c>
      <c r="M36" s="1861">
        <v>976.0166840458812</v>
      </c>
      <c r="N36" s="1861">
        <v>976.2295081967212</v>
      </c>
      <c r="O36" s="1866">
        <v>0</v>
      </c>
    </row>
    <row r="37" spans="2:15" s="1850" customFormat="1" ht="15.75" customHeight="1">
      <c r="B37" s="1855">
        <v>3</v>
      </c>
      <c r="C37" s="1856" t="s">
        <v>1909</v>
      </c>
      <c r="D37" s="1150"/>
      <c r="E37" s="1857" t="s">
        <v>1910</v>
      </c>
      <c r="F37" s="1150">
        <v>3013</v>
      </c>
      <c r="G37" s="1150">
        <v>195</v>
      </c>
      <c r="H37" s="1858" t="s">
        <v>1911</v>
      </c>
      <c r="I37" s="1859">
        <v>985.6018686111256</v>
      </c>
      <c r="K37" s="1860">
        <v>995.7939011566773</v>
      </c>
      <c r="L37" s="1861">
        <v>846.6453674121407</v>
      </c>
      <c r="M37" s="1861">
        <v>946.8196037539103</v>
      </c>
      <c r="N37" s="1862">
        <v>975.4098360655738</v>
      </c>
      <c r="O37" s="1866">
        <v>0</v>
      </c>
    </row>
    <row r="38" spans="2:15" s="1850" customFormat="1" ht="15.75" customHeight="1">
      <c r="B38" s="1865">
        <v>4</v>
      </c>
      <c r="C38" s="1856" t="s">
        <v>1912</v>
      </c>
      <c r="D38" s="1150"/>
      <c r="E38" s="1857" t="s">
        <v>1913</v>
      </c>
      <c r="F38" s="1150">
        <v>3005</v>
      </c>
      <c r="G38" s="1150">
        <v>624</v>
      </c>
      <c r="H38" s="1858" t="s">
        <v>1914</v>
      </c>
      <c r="I38" s="1859">
        <v>982.5663686558744</v>
      </c>
      <c r="K38" s="1864">
        <v>986.3301787592009</v>
      </c>
      <c r="L38" s="1861">
        <v>977.6357827476039</v>
      </c>
      <c r="M38" s="1862">
        <v>986.444212721585</v>
      </c>
      <c r="N38" s="1862">
        <v>978.6885245901639</v>
      </c>
      <c r="O38" s="1866">
        <v>0</v>
      </c>
    </row>
    <row r="39" spans="2:15" s="1850" customFormat="1" ht="15.75" customHeight="1">
      <c r="B39" s="1865">
        <v>5</v>
      </c>
      <c r="C39" s="1856" t="s">
        <v>1915</v>
      </c>
      <c r="D39" s="1150" t="s">
        <v>353</v>
      </c>
      <c r="E39" s="1857" t="s">
        <v>1916</v>
      </c>
      <c r="F39" s="1150">
        <v>3010</v>
      </c>
      <c r="G39" s="1150">
        <v>49</v>
      </c>
      <c r="H39" s="1858" t="s">
        <v>1917</v>
      </c>
      <c r="I39" s="1859">
        <v>968.032786885246</v>
      </c>
      <c r="K39" s="1860">
        <v>1000</v>
      </c>
      <c r="L39" s="1861">
        <v>929.7124600638978</v>
      </c>
      <c r="M39" s="1861">
        <v>903.0239833159543</v>
      </c>
      <c r="N39" s="1862">
        <v>936.0655737704918</v>
      </c>
      <c r="O39" s="1866">
        <v>0</v>
      </c>
    </row>
    <row r="40" spans="2:15" s="1850" customFormat="1" ht="15.75" customHeight="1">
      <c r="B40" s="1865">
        <v>6</v>
      </c>
      <c r="C40" s="1856" t="s">
        <v>1918</v>
      </c>
      <c r="D40" s="1150" t="s">
        <v>353</v>
      </c>
      <c r="E40" s="1857">
        <v>1013171</v>
      </c>
      <c r="F40" s="1150">
        <v>3019</v>
      </c>
      <c r="G40" s="1150">
        <v>27</v>
      </c>
      <c r="H40" s="1858" t="s">
        <v>569</v>
      </c>
      <c r="I40" s="1859">
        <v>956.9462725858561</v>
      </c>
      <c r="K40" s="1864">
        <v>873.8170347003155</v>
      </c>
      <c r="L40" s="1861">
        <v>963.258785942492</v>
      </c>
      <c r="M40" s="1862">
        <v>927.0072992700732</v>
      </c>
      <c r="N40" s="1862">
        <v>986.8852459016392</v>
      </c>
      <c r="O40" s="1866">
        <v>0</v>
      </c>
    </row>
    <row r="41" spans="2:15" s="1850" customFormat="1" ht="15.75" customHeight="1">
      <c r="B41" s="1865">
        <v>7</v>
      </c>
      <c r="C41" s="1856" t="s">
        <v>1919</v>
      </c>
      <c r="D41" s="1150" t="s">
        <v>353</v>
      </c>
      <c r="E41" s="1857">
        <v>1017276</v>
      </c>
      <c r="F41" s="1150">
        <v>3019</v>
      </c>
      <c r="G41" s="1150">
        <v>27</v>
      </c>
      <c r="H41" s="1858" t="s">
        <v>569</v>
      </c>
      <c r="I41" s="1859">
        <v>879.9047846971744</v>
      </c>
      <c r="K41" s="1864">
        <v>858.0441640378549</v>
      </c>
      <c r="L41" s="1861">
        <v>733.2268370607028</v>
      </c>
      <c r="M41" s="1862">
        <v>892.5964546402503</v>
      </c>
      <c r="N41" s="1862">
        <v>867.2131147540983</v>
      </c>
      <c r="O41" s="1866">
        <v>0</v>
      </c>
    </row>
    <row r="42" spans="2:15" s="1850" customFormat="1" ht="15.75" customHeight="1">
      <c r="B42" s="1865">
        <v>8</v>
      </c>
      <c r="C42" s="1856" t="s">
        <v>1920</v>
      </c>
      <c r="D42" s="1150"/>
      <c r="E42" s="1857" t="s">
        <v>1921</v>
      </c>
      <c r="F42" s="1150">
        <v>3022</v>
      </c>
      <c r="G42" s="1150">
        <v>376</v>
      </c>
      <c r="H42" s="1858" t="s">
        <v>1922</v>
      </c>
      <c r="I42" s="1859">
        <v>877.5947665097999</v>
      </c>
      <c r="K42" s="1860">
        <v>930.5993690851736</v>
      </c>
      <c r="L42" s="1861">
        <v>726.038338658147</v>
      </c>
      <c r="M42" s="1861">
        <v>924.9217935349324</v>
      </c>
      <c r="N42" s="1862">
        <v>824.5901639344262</v>
      </c>
      <c r="O42" s="1866">
        <v>0</v>
      </c>
    </row>
    <row r="43" spans="2:15" s="1850" customFormat="1" ht="15.75" customHeight="1">
      <c r="B43" s="1865">
        <v>9</v>
      </c>
      <c r="C43" s="1856" t="s">
        <v>1923</v>
      </c>
      <c r="D43" s="1150"/>
      <c r="E43" s="1857" t="s">
        <v>1924</v>
      </c>
      <c r="F43" s="1150">
        <v>3022</v>
      </c>
      <c r="G43" s="1150">
        <v>276</v>
      </c>
      <c r="H43" s="1858" t="s">
        <v>1925</v>
      </c>
      <c r="I43" s="1859">
        <v>866.6731309579217</v>
      </c>
      <c r="K43" s="1860">
        <v>853.838065194532</v>
      </c>
      <c r="L43" s="1861">
        <v>845.0479233226837</v>
      </c>
      <c r="M43" s="1861">
        <v>0</v>
      </c>
      <c r="N43" s="1862">
        <v>879.5081967213114</v>
      </c>
      <c r="O43" s="1866">
        <v>0</v>
      </c>
    </row>
    <row r="44" spans="2:15" s="1850" customFormat="1" ht="15.75" customHeight="1">
      <c r="B44" s="1865">
        <v>10</v>
      </c>
      <c r="C44" s="1856" t="s">
        <v>1926</v>
      </c>
      <c r="D44" s="1150"/>
      <c r="E44" s="1857" t="s">
        <v>1927</v>
      </c>
      <c r="F44" s="1150">
        <v>3005</v>
      </c>
      <c r="G44" s="1150">
        <v>435</v>
      </c>
      <c r="H44" s="1858" t="s">
        <v>1928</v>
      </c>
      <c r="I44" s="1859">
        <v>864.660706906804</v>
      </c>
      <c r="K44" s="1860">
        <v>930.5993690851733</v>
      </c>
      <c r="L44" s="1862">
        <v>798.7220447284346</v>
      </c>
      <c r="M44" s="1861">
        <v>0</v>
      </c>
      <c r="N44" s="1861">
        <v>286.06557377049177</v>
      </c>
      <c r="O44" s="1866">
        <v>0</v>
      </c>
    </row>
    <row r="45" spans="2:15" s="1850" customFormat="1" ht="15.75" customHeight="1">
      <c r="B45" s="1865">
        <v>11</v>
      </c>
      <c r="C45" s="1856" t="s">
        <v>1929</v>
      </c>
      <c r="D45" s="1150"/>
      <c r="E45" s="1857" t="s">
        <v>1930</v>
      </c>
      <c r="F45" s="1150">
        <v>3014</v>
      </c>
      <c r="G45" s="1150">
        <v>358</v>
      </c>
      <c r="H45" s="1858" t="s">
        <v>1931</v>
      </c>
      <c r="I45" s="1859">
        <v>856.6116514812219</v>
      </c>
      <c r="K45" s="1864">
        <v>860.1472134595164</v>
      </c>
      <c r="L45" s="1861">
        <v>788.338658146965</v>
      </c>
      <c r="M45" s="1862">
        <v>923.8790406673619</v>
      </c>
      <c r="N45" s="1862">
        <v>789.3442622950819</v>
      </c>
      <c r="O45" s="1866">
        <v>795.7957957957959</v>
      </c>
    </row>
    <row r="46" spans="2:15" s="1850" customFormat="1" ht="15.75" customHeight="1">
      <c r="B46" s="1865">
        <v>12</v>
      </c>
      <c r="C46" s="1856" t="s">
        <v>1932</v>
      </c>
      <c r="D46" s="1150"/>
      <c r="E46" s="1857" t="s">
        <v>1933</v>
      </c>
      <c r="F46" s="1150">
        <v>3022</v>
      </c>
      <c r="G46" s="1150">
        <v>267</v>
      </c>
      <c r="H46" s="1858" t="s">
        <v>1934</v>
      </c>
      <c r="I46" s="1859">
        <v>842.5841471731454</v>
      </c>
      <c r="K46" s="1860">
        <v>906.4143007360673</v>
      </c>
      <c r="L46" s="1862">
        <v>778.7539936102236</v>
      </c>
      <c r="M46" s="1861">
        <v>900.9384775808135</v>
      </c>
      <c r="N46" s="1861">
        <v>689.344262295082</v>
      </c>
      <c r="O46" s="1866">
        <v>1000</v>
      </c>
    </row>
    <row r="47" spans="2:15" s="1850" customFormat="1" ht="15.75" customHeight="1">
      <c r="B47" s="1865">
        <v>13</v>
      </c>
      <c r="C47" s="1856" t="s">
        <v>1935</v>
      </c>
      <c r="D47" s="1150"/>
      <c r="E47" s="1857" t="s">
        <v>1936</v>
      </c>
      <c r="F47" s="1150">
        <v>3019</v>
      </c>
      <c r="G47" s="1150">
        <v>27</v>
      </c>
      <c r="H47" s="1858" t="s">
        <v>569</v>
      </c>
      <c r="I47" s="1859">
        <v>762.1240295233199</v>
      </c>
      <c r="K47" s="1860">
        <v>831.7560462670872</v>
      </c>
      <c r="L47" s="1862">
        <v>692.4920127795526</v>
      </c>
      <c r="M47" s="1861">
        <v>743.4827945776852</v>
      </c>
      <c r="N47" s="1861">
        <v>0</v>
      </c>
      <c r="O47" s="1866">
        <v>0</v>
      </c>
    </row>
    <row r="48" spans="2:15" s="1850" customFormat="1" ht="15.75" customHeight="1">
      <c r="B48" s="1865">
        <v>14</v>
      </c>
      <c r="C48" s="1856" t="s">
        <v>1937</v>
      </c>
      <c r="D48" s="1150"/>
      <c r="E48" s="1857" t="s">
        <v>1938</v>
      </c>
      <c r="F48" s="1150">
        <v>3002</v>
      </c>
      <c r="G48" s="1150">
        <v>602</v>
      </c>
      <c r="H48" s="1858" t="s">
        <v>364</v>
      </c>
      <c r="I48" s="1859">
        <v>750.449483718605</v>
      </c>
      <c r="K48" s="1860">
        <v>859.0956887486856</v>
      </c>
      <c r="L48" s="1861">
        <v>621.4057507987219</v>
      </c>
      <c r="M48" s="1861">
        <v>827.9457768508865</v>
      </c>
      <c r="N48" s="1862">
        <v>641.8032786885245</v>
      </c>
      <c r="O48" s="1866">
        <v>0</v>
      </c>
    </row>
    <row r="49" spans="2:15" s="1850" customFormat="1" ht="15.75" customHeight="1">
      <c r="B49" s="1865">
        <v>15</v>
      </c>
      <c r="C49" s="1856" t="s">
        <v>1939</v>
      </c>
      <c r="D49" s="1150"/>
      <c r="E49" s="1857" t="s">
        <v>1940</v>
      </c>
      <c r="F49" s="1150">
        <v>3015</v>
      </c>
      <c r="G49" s="1150">
        <v>821</v>
      </c>
      <c r="H49" s="1858" t="s">
        <v>1941</v>
      </c>
      <c r="I49" s="1859">
        <v>503.9221009808485</v>
      </c>
      <c r="K49" s="1860">
        <v>474.2376445846478</v>
      </c>
      <c r="L49" s="1861">
        <v>462.4600638977636</v>
      </c>
      <c r="M49" s="1861">
        <v>13.55578727841502</v>
      </c>
      <c r="N49" s="1862">
        <v>533.6065573770492</v>
      </c>
      <c r="O49" s="1866">
        <v>0</v>
      </c>
    </row>
    <row r="50" spans="2:15" s="1850" customFormat="1" ht="15.75" customHeight="1" thickBot="1">
      <c r="B50" s="1867">
        <v>16</v>
      </c>
      <c r="C50" s="1868" t="s">
        <v>1942</v>
      </c>
      <c r="D50" s="1869"/>
      <c r="E50" s="1870" t="s">
        <v>1943</v>
      </c>
      <c r="F50" s="1869">
        <v>3021</v>
      </c>
      <c r="G50" s="1869">
        <v>603</v>
      </c>
      <c r="H50" s="1871" t="s">
        <v>1944</v>
      </c>
      <c r="I50" s="1872">
        <v>415.8780231335436</v>
      </c>
      <c r="K50" s="1883">
        <v>831.7560462670872</v>
      </c>
      <c r="L50" s="1875">
        <v>0</v>
      </c>
      <c r="M50" s="1875">
        <v>0</v>
      </c>
      <c r="N50" s="1874">
        <v>0</v>
      </c>
      <c r="O50" s="1876">
        <v>0</v>
      </c>
    </row>
    <row r="51" s="1357" customFormat="1" ht="24.75" customHeight="1"/>
    <row r="52" spans="2:9" s="1357" customFormat="1" ht="18" thickBot="1">
      <c r="B52" s="2685" t="s">
        <v>1945</v>
      </c>
      <c r="C52" s="2685"/>
      <c r="D52" s="2685"/>
      <c r="E52" s="2685"/>
      <c r="F52" s="2685"/>
      <c r="G52" s="2685"/>
      <c r="H52" s="2685"/>
      <c r="I52" s="2685"/>
    </row>
    <row r="53" spans="2:11" s="1357" customFormat="1" ht="24.75" customHeight="1" thickBot="1">
      <c r="B53" s="1836" t="s">
        <v>335</v>
      </c>
      <c r="C53" s="1837" t="s">
        <v>1836</v>
      </c>
      <c r="D53" s="1838" t="s">
        <v>337</v>
      </c>
      <c r="E53" s="1838" t="s">
        <v>959</v>
      </c>
      <c r="F53" s="1838" t="s">
        <v>455</v>
      </c>
      <c r="G53" s="1838" t="s">
        <v>338</v>
      </c>
      <c r="H53" s="1839" t="s">
        <v>339</v>
      </c>
      <c r="I53" s="1840" t="s">
        <v>340</v>
      </c>
      <c r="K53" s="1884"/>
    </row>
    <row r="54" spans="2:11" s="1850" customFormat="1" ht="15.75" customHeight="1">
      <c r="B54" s="1844">
        <v>1</v>
      </c>
      <c r="C54" s="1845" t="s">
        <v>1843</v>
      </c>
      <c r="D54" s="1846"/>
      <c r="E54" s="1847" t="s">
        <v>1844</v>
      </c>
      <c r="F54" s="1846">
        <v>3013</v>
      </c>
      <c r="G54" s="1846">
        <v>64</v>
      </c>
      <c r="H54" s="1848" t="s">
        <v>1845</v>
      </c>
      <c r="I54" s="1849">
        <v>1000</v>
      </c>
      <c r="K54" s="1884"/>
    </row>
    <row r="55" spans="2:11" s="1850" customFormat="1" ht="15.75" customHeight="1">
      <c r="B55" s="1855">
        <v>2</v>
      </c>
      <c r="C55" s="1856" t="s">
        <v>1846</v>
      </c>
      <c r="D55" s="1150" t="s">
        <v>353</v>
      </c>
      <c r="E55" s="1857" t="s">
        <v>1847</v>
      </c>
      <c r="F55" s="1150">
        <v>3005</v>
      </c>
      <c r="G55" s="1150">
        <v>274</v>
      </c>
      <c r="H55" s="1858" t="s">
        <v>377</v>
      </c>
      <c r="I55" s="1859">
        <v>965.2777777777778</v>
      </c>
      <c r="K55" s="1884"/>
    </row>
    <row r="56" spans="2:11" s="1850" customFormat="1" ht="15.75" customHeight="1">
      <c r="B56" s="1855">
        <v>3</v>
      </c>
      <c r="C56" s="1856" t="s">
        <v>1848</v>
      </c>
      <c r="D56" s="1150"/>
      <c r="E56" s="1857" t="s">
        <v>1849</v>
      </c>
      <c r="F56" s="1150">
        <v>3001</v>
      </c>
      <c r="G56" s="1150">
        <v>564</v>
      </c>
      <c r="H56" s="1858" t="s">
        <v>409</v>
      </c>
      <c r="I56" s="1859">
        <v>944.4444444444445</v>
      </c>
      <c r="K56" s="1884"/>
    </row>
    <row r="57" spans="2:11" s="1850" customFormat="1" ht="15.75" customHeight="1">
      <c r="B57" s="1865">
        <v>4</v>
      </c>
      <c r="C57" s="1856" t="s">
        <v>1853</v>
      </c>
      <c r="D57" s="1150" t="s">
        <v>353</v>
      </c>
      <c r="E57" s="1857" t="s">
        <v>1854</v>
      </c>
      <c r="F57" s="1150">
        <v>3019</v>
      </c>
      <c r="G57" s="1150">
        <v>27</v>
      </c>
      <c r="H57" s="1858" t="s">
        <v>569</v>
      </c>
      <c r="I57" s="1859">
        <v>935.1851851851851</v>
      </c>
      <c r="K57" s="1884"/>
    </row>
    <row r="58" spans="2:11" s="1850" customFormat="1" ht="15.75" customHeight="1">
      <c r="B58" s="1865">
        <v>5</v>
      </c>
      <c r="C58" s="1856" t="s">
        <v>1850</v>
      </c>
      <c r="D58" s="1150"/>
      <c r="E58" s="1857" t="s">
        <v>1851</v>
      </c>
      <c r="F58" s="1150">
        <v>3010</v>
      </c>
      <c r="G58" s="1150">
        <v>886</v>
      </c>
      <c r="H58" s="1858" t="s">
        <v>1852</v>
      </c>
      <c r="I58" s="1859">
        <v>918.9814814814815</v>
      </c>
      <c r="K58" s="1884"/>
    </row>
    <row r="59" spans="2:11" s="1850" customFormat="1" ht="15.75" customHeight="1">
      <c r="B59" s="1865">
        <v>6</v>
      </c>
      <c r="C59" s="1856" t="s">
        <v>1860</v>
      </c>
      <c r="D59" s="1150"/>
      <c r="E59" s="1857" t="s">
        <v>1861</v>
      </c>
      <c r="F59" s="1150">
        <v>3021</v>
      </c>
      <c r="G59" s="1150">
        <v>35</v>
      </c>
      <c r="H59" s="1858" t="s">
        <v>1862</v>
      </c>
      <c r="I59" s="1859">
        <v>902.7777777777778</v>
      </c>
      <c r="K59" s="1884"/>
    </row>
    <row r="60" spans="2:11" s="1850" customFormat="1" ht="15.75" customHeight="1">
      <c r="B60" s="1865">
        <v>7</v>
      </c>
      <c r="C60" s="1856" t="s">
        <v>1863</v>
      </c>
      <c r="D60" s="1150"/>
      <c r="E60" s="1857" t="s">
        <v>1864</v>
      </c>
      <c r="F60" s="1150">
        <v>3022</v>
      </c>
      <c r="G60" s="1150">
        <v>376</v>
      </c>
      <c r="H60" s="1858" t="s">
        <v>1865</v>
      </c>
      <c r="I60" s="1859">
        <v>875.0000000000001</v>
      </c>
      <c r="K60" s="1884"/>
    </row>
    <row r="61" spans="2:11" s="1850" customFormat="1" ht="15.75" customHeight="1">
      <c r="B61" s="1865">
        <v>8</v>
      </c>
      <c r="C61" s="1856" t="s">
        <v>1870</v>
      </c>
      <c r="D61" s="1150"/>
      <c r="E61" s="1857" t="s">
        <v>1871</v>
      </c>
      <c r="F61" s="1150">
        <v>3020</v>
      </c>
      <c r="G61" s="1150">
        <v>964</v>
      </c>
      <c r="H61" s="1858" t="s">
        <v>1872</v>
      </c>
      <c r="I61" s="1859">
        <v>856.4814814814815</v>
      </c>
      <c r="K61" s="1884"/>
    </row>
    <row r="62" spans="2:11" s="1850" customFormat="1" ht="15.75" customHeight="1">
      <c r="B62" s="1865">
        <v>9</v>
      </c>
      <c r="C62" s="1856" t="s">
        <v>1856</v>
      </c>
      <c r="D62" s="1150"/>
      <c r="E62" s="1857">
        <v>1227959</v>
      </c>
      <c r="F62" s="1150">
        <v>3021</v>
      </c>
      <c r="G62" s="1150">
        <v>317</v>
      </c>
      <c r="H62" s="1858" t="s">
        <v>1857</v>
      </c>
      <c r="I62" s="1859">
        <v>840.2777777777778</v>
      </c>
      <c r="K62" s="1884"/>
    </row>
    <row r="63" spans="2:11" s="1850" customFormat="1" ht="15.75" customHeight="1">
      <c r="B63" s="1865">
        <v>10</v>
      </c>
      <c r="C63" s="1856" t="s">
        <v>1876</v>
      </c>
      <c r="D63" s="1150"/>
      <c r="E63" s="1857" t="s">
        <v>1877</v>
      </c>
      <c r="F63" s="1150">
        <v>3010</v>
      </c>
      <c r="G63" s="1150">
        <v>49</v>
      </c>
      <c r="H63" s="1858" t="s">
        <v>1878</v>
      </c>
      <c r="I63" s="1859">
        <v>835.6481481481482</v>
      </c>
      <c r="K63" s="1884"/>
    </row>
    <row r="64" spans="2:11" s="1850" customFormat="1" ht="15.75" customHeight="1">
      <c r="B64" s="1865">
        <v>11</v>
      </c>
      <c r="C64" s="1856" t="s">
        <v>1893</v>
      </c>
      <c r="D64" s="1150"/>
      <c r="E64" s="1857" t="s">
        <v>1894</v>
      </c>
      <c r="F64" s="1150">
        <v>3007</v>
      </c>
      <c r="G64" s="1150">
        <v>370</v>
      </c>
      <c r="H64" s="1858" t="s">
        <v>1895</v>
      </c>
      <c r="I64" s="1859">
        <v>803.2407407407408</v>
      </c>
      <c r="K64" s="1884"/>
    </row>
    <row r="65" spans="2:11" s="1850" customFormat="1" ht="15.75" customHeight="1">
      <c r="B65" s="1865">
        <v>12</v>
      </c>
      <c r="C65" s="1856" t="s">
        <v>1882</v>
      </c>
      <c r="D65" s="1150"/>
      <c r="E65" s="1857" t="s">
        <v>1883</v>
      </c>
      <c r="F65" s="1150">
        <v>3017</v>
      </c>
      <c r="G65" s="1150">
        <v>545</v>
      </c>
      <c r="H65" s="1858" t="s">
        <v>1884</v>
      </c>
      <c r="I65" s="1859">
        <v>789.3518518518518</v>
      </c>
      <c r="K65" s="1884"/>
    </row>
    <row r="66" spans="2:11" s="1850" customFormat="1" ht="15.75" customHeight="1">
      <c r="B66" s="1865">
        <v>13</v>
      </c>
      <c r="C66" s="1856" t="s">
        <v>1887</v>
      </c>
      <c r="D66" s="1150"/>
      <c r="E66" s="1857" t="s">
        <v>1888</v>
      </c>
      <c r="F66" s="1150">
        <v>3012</v>
      </c>
      <c r="G66" s="1150">
        <v>662</v>
      </c>
      <c r="H66" s="1858" t="s">
        <v>1889</v>
      </c>
      <c r="I66" s="1859">
        <v>787.037037037037</v>
      </c>
      <c r="K66" s="1884"/>
    </row>
    <row r="67" spans="2:11" s="1850" customFormat="1" ht="15.75" customHeight="1">
      <c r="B67" s="1865">
        <v>14</v>
      </c>
      <c r="C67" s="1856" t="s">
        <v>1932</v>
      </c>
      <c r="D67" s="1150"/>
      <c r="E67" s="1857" t="s">
        <v>1933</v>
      </c>
      <c r="F67" s="1150">
        <v>3022</v>
      </c>
      <c r="G67" s="1150">
        <v>267</v>
      </c>
      <c r="H67" s="1858" t="s">
        <v>1934</v>
      </c>
      <c r="I67" s="1859">
        <v>770.8333333333334</v>
      </c>
      <c r="K67" s="1884"/>
    </row>
    <row r="68" spans="2:11" s="1850" customFormat="1" ht="15.75" customHeight="1">
      <c r="B68" s="1865">
        <v>15</v>
      </c>
      <c r="C68" s="1856" t="s">
        <v>1903</v>
      </c>
      <c r="D68" s="1150" t="s">
        <v>348</v>
      </c>
      <c r="E68" s="1857" t="s">
        <v>1904</v>
      </c>
      <c r="F68" s="1150">
        <v>3018</v>
      </c>
      <c r="G68" s="1150">
        <v>663</v>
      </c>
      <c r="H68" s="1858" t="s">
        <v>1905</v>
      </c>
      <c r="I68" s="1859">
        <v>768.5185185185185</v>
      </c>
      <c r="K68" s="1884"/>
    </row>
    <row r="69" spans="2:11" s="1850" customFormat="1" ht="15.75" customHeight="1">
      <c r="B69" s="1865">
        <v>16</v>
      </c>
      <c r="C69" s="1856" t="s">
        <v>1879</v>
      </c>
      <c r="D69" s="1150" t="s">
        <v>353</v>
      </c>
      <c r="E69" s="1857" t="s">
        <v>1880</v>
      </c>
      <c r="F69" s="1150">
        <v>3010</v>
      </c>
      <c r="G69" s="1150">
        <v>294</v>
      </c>
      <c r="H69" s="1858" t="s">
        <v>1881</v>
      </c>
      <c r="I69" s="1859">
        <v>766.2037037037037</v>
      </c>
      <c r="K69" s="1884"/>
    </row>
    <row r="70" spans="2:11" s="1850" customFormat="1" ht="15.75" customHeight="1">
      <c r="B70" s="1865">
        <v>17</v>
      </c>
      <c r="C70" s="1856" t="s">
        <v>1873</v>
      </c>
      <c r="D70" s="1150"/>
      <c r="E70" s="1857" t="s">
        <v>1874</v>
      </c>
      <c r="F70" s="1150">
        <v>3010</v>
      </c>
      <c r="G70" s="1150">
        <v>294</v>
      </c>
      <c r="H70" s="1858" t="s">
        <v>1875</v>
      </c>
      <c r="I70" s="1859">
        <v>759.2592592592592</v>
      </c>
      <c r="K70" s="1884"/>
    </row>
    <row r="71" spans="2:11" s="1850" customFormat="1" ht="15.75" customHeight="1">
      <c r="B71" s="1865">
        <v>18</v>
      </c>
      <c r="C71" s="1856" t="s">
        <v>1890</v>
      </c>
      <c r="D71" s="1150" t="s">
        <v>353</v>
      </c>
      <c r="E71" s="1857" t="s">
        <v>1891</v>
      </c>
      <c r="F71" s="1150">
        <v>3006</v>
      </c>
      <c r="G71" s="1150">
        <v>546</v>
      </c>
      <c r="H71" s="1858" t="s">
        <v>1892</v>
      </c>
      <c r="I71" s="1859">
        <v>696.7592592592592</v>
      </c>
      <c r="K71" s="1884"/>
    </row>
    <row r="72" spans="2:11" s="1850" customFormat="1" ht="15.75" customHeight="1">
      <c r="B72" s="1865">
        <v>19</v>
      </c>
      <c r="C72" s="1856" t="s">
        <v>1885</v>
      </c>
      <c r="D72" s="1150"/>
      <c r="E72" s="1857" t="s">
        <v>1886</v>
      </c>
      <c r="F72" s="1150">
        <v>3007</v>
      </c>
      <c r="G72" s="1150">
        <v>488</v>
      </c>
      <c r="H72" s="1858" t="s">
        <v>407</v>
      </c>
      <c r="I72" s="1859">
        <v>694.4444444444446</v>
      </c>
      <c r="K72" s="1884"/>
    </row>
    <row r="73" spans="2:11" s="1850" customFormat="1" ht="15.75" customHeight="1">
      <c r="B73" s="1865">
        <v>20</v>
      </c>
      <c r="C73" s="1856" t="s">
        <v>1929</v>
      </c>
      <c r="D73" s="1150"/>
      <c r="E73" s="1857">
        <v>9801066</v>
      </c>
      <c r="F73" s="1150">
        <v>3014</v>
      </c>
      <c r="G73" s="1150">
        <v>358</v>
      </c>
      <c r="H73" s="1858" t="s">
        <v>1931</v>
      </c>
      <c r="I73" s="1859">
        <v>613.425925925926</v>
      </c>
      <c r="K73" s="1884"/>
    </row>
    <row r="74" spans="2:11" s="1850" customFormat="1" ht="15.75" customHeight="1">
      <c r="B74" s="1865" t="s">
        <v>1644</v>
      </c>
      <c r="C74" s="1856" t="s">
        <v>1920</v>
      </c>
      <c r="D74" s="1150"/>
      <c r="E74" s="1857" t="s">
        <v>1921</v>
      </c>
      <c r="F74" s="1150">
        <v>3022</v>
      </c>
      <c r="G74" s="1150">
        <v>376</v>
      </c>
      <c r="H74" s="1858" t="s">
        <v>1922</v>
      </c>
      <c r="I74" s="1885"/>
      <c r="K74" s="1884"/>
    </row>
    <row r="75" spans="2:11" s="1850" customFormat="1" ht="15.75" customHeight="1">
      <c r="B75" s="1865" t="s">
        <v>1644</v>
      </c>
      <c r="C75" s="1856" t="s">
        <v>1919</v>
      </c>
      <c r="D75" s="1150" t="s">
        <v>353</v>
      </c>
      <c r="E75" s="1857">
        <v>1017276</v>
      </c>
      <c r="F75" s="1150">
        <v>3019</v>
      </c>
      <c r="G75" s="1150">
        <v>27</v>
      </c>
      <c r="H75" s="1858" t="s">
        <v>569</v>
      </c>
      <c r="I75" s="1885"/>
      <c r="K75" s="1884"/>
    </row>
    <row r="76" spans="2:11" s="1850" customFormat="1" ht="15.75" customHeight="1">
      <c r="B76" s="1865" t="s">
        <v>1644</v>
      </c>
      <c r="C76" s="1856" t="s">
        <v>1909</v>
      </c>
      <c r="D76" s="1150"/>
      <c r="E76" s="1857" t="s">
        <v>1910</v>
      </c>
      <c r="F76" s="1150">
        <v>3013</v>
      </c>
      <c r="G76" s="1150">
        <v>195</v>
      </c>
      <c r="H76" s="1858" t="s">
        <v>1911</v>
      </c>
      <c r="I76" s="1885"/>
      <c r="K76" s="1884"/>
    </row>
    <row r="77" spans="2:11" s="1850" customFormat="1" ht="15.75" customHeight="1">
      <c r="B77" s="1865" t="s">
        <v>1644</v>
      </c>
      <c r="C77" s="1856" t="s">
        <v>1937</v>
      </c>
      <c r="D77" s="1150"/>
      <c r="E77" s="1857" t="s">
        <v>1938</v>
      </c>
      <c r="F77" s="1150">
        <v>3002</v>
      </c>
      <c r="G77" s="1150">
        <v>602</v>
      </c>
      <c r="H77" s="1858" t="s">
        <v>364</v>
      </c>
      <c r="I77" s="1885"/>
      <c r="K77" s="1884"/>
    </row>
    <row r="78" spans="2:11" s="1850" customFormat="1" ht="15.75" customHeight="1">
      <c r="B78" s="1865" t="s">
        <v>1644</v>
      </c>
      <c r="C78" s="1856" t="s">
        <v>1935</v>
      </c>
      <c r="D78" s="1150"/>
      <c r="E78" s="1857" t="s">
        <v>1936</v>
      </c>
      <c r="F78" s="1150">
        <v>3019</v>
      </c>
      <c r="G78" s="1150">
        <v>27</v>
      </c>
      <c r="H78" s="1858" t="s">
        <v>569</v>
      </c>
      <c r="I78" s="1885"/>
      <c r="K78" s="1884"/>
    </row>
    <row r="79" spans="2:11" s="1850" customFormat="1" ht="15.75" customHeight="1">
      <c r="B79" s="1865" t="s">
        <v>1644</v>
      </c>
      <c r="C79" s="1856" t="s">
        <v>1939</v>
      </c>
      <c r="D79" s="1150"/>
      <c r="E79" s="1857" t="s">
        <v>1940</v>
      </c>
      <c r="F79" s="1150">
        <v>3015</v>
      </c>
      <c r="G79" s="1150">
        <v>821</v>
      </c>
      <c r="H79" s="1858" t="s">
        <v>1941</v>
      </c>
      <c r="I79" s="1885"/>
      <c r="K79" s="1884"/>
    </row>
    <row r="80" spans="2:11" s="1850" customFormat="1" ht="15.75" customHeight="1">
      <c r="B80" s="1865" t="s">
        <v>1644</v>
      </c>
      <c r="C80" s="1856" t="s">
        <v>1866</v>
      </c>
      <c r="D80" s="1150"/>
      <c r="E80" s="1857" t="s">
        <v>1867</v>
      </c>
      <c r="F80" s="1150">
        <v>3021</v>
      </c>
      <c r="G80" s="1150">
        <v>212</v>
      </c>
      <c r="H80" s="1858" t="s">
        <v>1868</v>
      </c>
      <c r="I80" s="1885"/>
      <c r="K80" s="1884"/>
    </row>
    <row r="81" spans="2:11" s="1850" customFormat="1" ht="15.75" customHeight="1">
      <c r="B81" s="1865" t="s">
        <v>1644</v>
      </c>
      <c r="C81" s="1856" t="s">
        <v>1858</v>
      </c>
      <c r="D81" s="1150"/>
      <c r="E81" s="1857" t="s">
        <v>1946</v>
      </c>
      <c r="F81" s="1150">
        <v>3006</v>
      </c>
      <c r="G81" s="1150">
        <v>657</v>
      </c>
      <c r="H81" s="1858" t="s">
        <v>1859</v>
      </c>
      <c r="I81" s="1885"/>
      <c r="K81" s="1884"/>
    </row>
    <row r="82" spans="2:11" s="1850" customFormat="1" ht="15.75" customHeight="1">
      <c r="B82" s="1865" t="s">
        <v>1644</v>
      </c>
      <c r="C82" s="1856" t="s">
        <v>1896</v>
      </c>
      <c r="D82" s="1150"/>
      <c r="E82" s="1857" t="s">
        <v>1897</v>
      </c>
      <c r="F82" s="1150">
        <v>3012</v>
      </c>
      <c r="G82" s="1150">
        <v>662</v>
      </c>
      <c r="H82" s="1858" t="s">
        <v>1889</v>
      </c>
      <c r="I82" s="1885"/>
      <c r="K82" s="1884"/>
    </row>
    <row r="83" spans="2:11" s="1850" customFormat="1" ht="15.75" customHeight="1">
      <c r="B83" s="1865" t="s">
        <v>1644</v>
      </c>
      <c r="C83" s="1856" t="s">
        <v>1926</v>
      </c>
      <c r="D83" s="1150"/>
      <c r="E83" s="1857" t="s">
        <v>1927</v>
      </c>
      <c r="F83" s="1150">
        <v>3005</v>
      </c>
      <c r="G83" s="1150">
        <v>435</v>
      </c>
      <c r="H83" s="1858" t="s">
        <v>1928</v>
      </c>
      <c r="I83" s="1885"/>
      <c r="K83" s="1884"/>
    </row>
    <row r="84" spans="2:11" s="1850" customFormat="1" ht="15.75" customHeight="1">
      <c r="B84" s="1865" t="s">
        <v>1644</v>
      </c>
      <c r="C84" s="1856" t="s">
        <v>1942</v>
      </c>
      <c r="D84" s="1150"/>
      <c r="E84" s="1857" t="s">
        <v>1943</v>
      </c>
      <c r="F84" s="1150">
        <v>3021</v>
      </c>
      <c r="G84" s="1150">
        <v>603</v>
      </c>
      <c r="H84" s="1858" t="s">
        <v>1944</v>
      </c>
      <c r="I84" s="1885"/>
      <c r="K84" s="1884"/>
    </row>
    <row r="85" spans="2:11" s="1850" customFormat="1" ht="15.75" customHeight="1">
      <c r="B85" s="1865" t="s">
        <v>1644</v>
      </c>
      <c r="C85" s="1856" t="s">
        <v>1923</v>
      </c>
      <c r="D85" s="1150"/>
      <c r="E85" s="1857" t="s">
        <v>1924</v>
      </c>
      <c r="F85" s="1150">
        <v>3022</v>
      </c>
      <c r="G85" s="1150">
        <v>276</v>
      </c>
      <c r="H85" s="1858" t="s">
        <v>1925</v>
      </c>
      <c r="I85" s="1885"/>
      <c r="K85" s="1884"/>
    </row>
    <row r="86" spans="2:11" s="1850" customFormat="1" ht="15.75" customHeight="1">
      <c r="B86" s="1865" t="s">
        <v>1644</v>
      </c>
      <c r="C86" s="1856" t="s">
        <v>1898</v>
      </c>
      <c r="D86" s="1150"/>
      <c r="E86" s="1857" t="s">
        <v>1899</v>
      </c>
      <c r="F86" s="1150">
        <v>3022</v>
      </c>
      <c r="G86" s="1150">
        <v>910</v>
      </c>
      <c r="H86" s="1858" t="s">
        <v>1900</v>
      </c>
      <c r="I86" s="1885"/>
      <c r="K86" s="1884"/>
    </row>
    <row r="87" spans="2:11" s="1850" customFormat="1" ht="15.75" customHeight="1">
      <c r="B87" s="1865" t="s">
        <v>1644</v>
      </c>
      <c r="C87" s="1856" t="s">
        <v>1906</v>
      </c>
      <c r="D87" s="1150"/>
      <c r="E87" s="1857" t="s">
        <v>1907</v>
      </c>
      <c r="F87" s="1150">
        <v>3001</v>
      </c>
      <c r="G87" s="1150">
        <v>189</v>
      </c>
      <c r="H87" s="1858" t="s">
        <v>1908</v>
      </c>
      <c r="I87" s="1885"/>
      <c r="K87" s="1884"/>
    </row>
    <row r="88" spans="2:11" s="1850" customFormat="1" ht="15.75" customHeight="1">
      <c r="B88" s="1865" t="s">
        <v>1644</v>
      </c>
      <c r="C88" s="1856" t="s">
        <v>1915</v>
      </c>
      <c r="D88" s="1150" t="s">
        <v>353</v>
      </c>
      <c r="E88" s="1857" t="s">
        <v>1916</v>
      </c>
      <c r="F88" s="1150">
        <v>3010</v>
      </c>
      <c r="G88" s="1150">
        <v>49</v>
      </c>
      <c r="H88" s="1858" t="s">
        <v>1878</v>
      </c>
      <c r="I88" s="1885"/>
      <c r="K88" s="1884"/>
    </row>
    <row r="89" spans="2:11" s="1850" customFormat="1" ht="15.75" customHeight="1">
      <c r="B89" s="1865" t="s">
        <v>1644</v>
      </c>
      <c r="C89" s="1856" t="s">
        <v>1912</v>
      </c>
      <c r="D89" s="1150"/>
      <c r="E89" s="1857" t="s">
        <v>1913</v>
      </c>
      <c r="F89" s="1150">
        <v>3005</v>
      </c>
      <c r="G89" s="1150">
        <v>624</v>
      </c>
      <c r="H89" s="1858" t="s">
        <v>1914</v>
      </c>
      <c r="I89" s="1885"/>
      <c r="K89" s="1884"/>
    </row>
    <row r="90" spans="2:11" s="1850" customFormat="1" ht="15.75" customHeight="1" thickBot="1">
      <c r="B90" s="1867" t="s">
        <v>1644</v>
      </c>
      <c r="C90" s="1868" t="s">
        <v>1918</v>
      </c>
      <c r="D90" s="1869" t="s">
        <v>353</v>
      </c>
      <c r="E90" s="1870">
        <v>1013171</v>
      </c>
      <c r="F90" s="1869">
        <v>3019</v>
      </c>
      <c r="G90" s="1869">
        <v>27</v>
      </c>
      <c r="H90" s="1871" t="s">
        <v>569</v>
      </c>
      <c r="I90" s="1878"/>
      <c r="K90" s="1884"/>
    </row>
    <row r="91" s="1850" customFormat="1" ht="12"/>
    <row r="92" s="1357" customFormat="1" ht="12.75"/>
    <row r="93" s="1357" customFormat="1" ht="12.75"/>
    <row r="94" s="1357" customFormat="1" ht="12.75"/>
    <row r="95" s="1357" customFormat="1" ht="12.75"/>
    <row r="96" s="1357" customFormat="1" ht="12.75"/>
    <row r="97" s="1357" customFormat="1" ht="12.75"/>
    <row r="98" s="1357" customFormat="1" ht="12.75"/>
    <row r="99" s="1357" customFormat="1" ht="12.75"/>
    <row r="100" s="1357" customFormat="1" ht="12.75"/>
    <row r="101" s="1357" customFormat="1" ht="12.75"/>
    <row r="102" s="1357" customFormat="1" ht="12.75"/>
  </sheetData>
  <sheetProtection/>
  <mergeCells count="6">
    <mergeCell ref="B33:I33"/>
    <mergeCell ref="B52:I52"/>
    <mergeCell ref="B1:P1"/>
    <mergeCell ref="B2:P2"/>
    <mergeCell ref="B5:I5"/>
    <mergeCell ref="B18:I18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75"/>
  <rowBreaks count="2" manualBreakCount="2">
    <brk id="32" max="255" man="1"/>
    <brk id="51" min="1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94"/>
  <sheetViews>
    <sheetView showGridLines="0" workbookViewId="0" topLeftCell="A1">
      <selection activeCell="B1" sqref="B1:X1"/>
    </sheetView>
  </sheetViews>
  <sheetFormatPr defaultColWidth="11.421875" defaultRowHeight="12.75"/>
  <cols>
    <col min="1" max="1" width="1.7109375" style="2" customWidth="1"/>
    <col min="2" max="2" width="6.421875" style="2" customWidth="1"/>
    <col min="3" max="3" width="24.7109375" style="2" customWidth="1"/>
    <col min="4" max="4" width="4.28125" style="2" customWidth="1"/>
    <col min="5" max="5" width="7.28125" style="2" customWidth="1"/>
    <col min="6" max="6" width="9.140625" style="48" customWidth="1"/>
    <col min="7" max="7" width="34.00390625" style="2" customWidth="1"/>
    <col min="8" max="8" width="9.421875" style="2" customWidth="1"/>
    <col min="9" max="9" width="1.421875" style="8" customWidth="1"/>
    <col min="10" max="10" width="6.421875" style="2" customWidth="1"/>
    <col min="11" max="11" width="7.421875" style="2" customWidth="1"/>
    <col min="12" max="12" width="6.421875" style="2" customWidth="1"/>
    <col min="13" max="13" width="7.421875" style="2" customWidth="1"/>
    <col min="14" max="14" width="6.421875" style="2" customWidth="1"/>
    <col min="15" max="15" width="7.421875" style="2" customWidth="1"/>
    <col min="16" max="16" width="7.421875" style="8" customWidth="1"/>
    <col min="17" max="18" width="8.28125" style="8" customWidth="1"/>
    <col min="19" max="19" width="6.421875" style="2" customWidth="1"/>
    <col min="20" max="20" width="7.421875" style="2" customWidth="1"/>
    <col min="21" max="21" width="7.00390625" style="2" customWidth="1"/>
    <col min="22" max="22" width="7.421875" style="2" customWidth="1"/>
    <col min="23" max="23" width="6.7109375" style="2" customWidth="1"/>
    <col min="24" max="24" width="8.140625" style="2" customWidth="1"/>
    <col min="25" max="25" width="11.421875" style="2" customWidth="1"/>
  </cols>
  <sheetData>
    <row r="1" spans="2:24" ht="21">
      <c r="B1" s="2687" t="s">
        <v>334</v>
      </c>
      <c r="C1" s="2687"/>
      <c r="D1" s="2687"/>
      <c r="E1" s="2687"/>
      <c r="F1" s="2687"/>
      <c r="G1" s="2687"/>
      <c r="H1" s="2687"/>
      <c r="I1" s="2687"/>
      <c r="J1" s="2687"/>
      <c r="K1" s="2687"/>
      <c r="L1" s="2687"/>
      <c r="M1" s="2687"/>
      <c r="N1" s="2687"/>
      <c r="O1" s="2687"/>
      <c r="P1" s="2687"/>
      <c r="Q1" s="2687"/>
      <c r="R1" s="2687"/>
      <c r="S1" s="2687"/>
      <c r="T1" s="2687"/>
      <c r="U1" s="2687"/>
      <c r="V1" s="2687"/>
      <c r="W1" s="2687"/>
      <c r="X1" s="2687"/>
    </row>
    <row r="2" spans="2:24" ht="27" customHeight="1">
      <c r="B2" s="2687" t="s">
        <v>413</v>
      </c>
      <c r="C2" s="2687"/>
      <c r="D2" s="2687"/>
      <c r="E2" s="2687"/>
      <c r="F2" s="2687"/>
      <c r="G2" s="2687"/>
      <c r="H2" s="2687"/>
      <c r="I2" s="2687"/>
      <c r="J2" s="2687"/>
      <c r="K2" s="2687"/>
      <c r="L2" s="2687"/>
      <c r="M2" s="2687"/>
      <c r="N2" s="2687"/>
      <c r="O2" s="2687"/>
      <c r="P2" s="2687"/>
      <c r="Q2" s="2687"/>
      <c r="R2" s="2687"/>
      <c r="S2" s="2687"/>
      <c r="T2" s="2687"/>
      <c r="U2" s="2687"/>
      <c r="V2" s="2687"/>
      <c r="W2" s="2687"/>
      <c r="X2" s="2687"/>
    </row>
    <row r="3" spans="2:24" ht="27" customHeight="1">
      <c r="B3" s="161"/>
      <c r="C3" s="161"/>
      <c r="D3" s="161"/>
      <c r="E3" s="161"/>
      <c r="F3" s="161"/>
      <c r="G3" s="161"/>
      <c r="H3" s="161"/>
      <c r="I3" s="648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</row>
    <row r="4" spans="2:7" ht="31.5" customHeight="1">
      <c r="B4" s="3" t="s">
        <v>412</v>
      </c>
      <c r="C4" s="4"/>
      <c r="D4" s="5"/>
      <c r="E4" s="6"/>
      <c r="F4" s="7"/>
      <c r="G4" s="6"/>
    </row>
    <row r="5" spans="2:7" ht="3" customHeight="1" thickBot="1">
      <c r="B5" s="3"/>
      <c r="C5" s="4"/>
      <c r="D5" s="5"/>
      <c r="E5" s="6"/>
      <c r="F5" s="7"/>
      <c r="G5" s="6"/>
    </row>
    <row r="6" spans="1:25" s="1" customFormat="1" ht="24.75" customHeight="1" thickBot="1">
      <c r="A6" s="9"/>
      <c r="B6" s="1502" t="s">
        <v>335</v>
      </c>
      <c r="C6" s="115" t="s">
        <v>336</v>
      </c>
      <c r="D6" s="12" t="s">
        <v>337</v>
      </c>
      <c r="E6" s="13" t="s">
        <v>367</v>
      </c>
      <c r="F6" s="14" t="s">
        <v>338</v>
      </c>
      <c r="G6" s="58" t="s">
        <v>339</v>
      </c>
      <c r="H6" s="121" t="s">
        <v>340</v>
      </c>
      <c r="I6" s="16"/>
      <c r="J6" s="133" t="s">
        <v>341</v>
      </c>
      <c r="K6" s="135" t="s">
        <v>342</v>
      </c>
      <c r="L6" s="142" t="s">
        <v>343</v>
      </c>
      <c r="M6" s="134" t="s">
        <v>342</v>
      </c>
      <c r="N6" s="133" t="s">
        <v>344</v>
      </c>
      <c r="O6" s="135" t="s">
        <v>342</v>
      </c>
      <c r="P6" s="140" t="s">
        <v>368</v>
      </c>
      <c r="Q6" s="19"/>
      <c r="R6" s="80" t="s">
        <v>369</v>
      </c>
      <c r="S6" s="17" t="s">
        <v>370</v>
      </c>
      <c r="T6" s="18" t="s">
        <v>342</v>
      </c>
      <c r="U6" s="17" t="s">
        <v>371</v>
      </c>
      <c r="V6" s="18" t="s">
        <v>342</v>
      </c>
      <c r="W6" s="17" t="s">
        <v>372</v>
      </c>
      <c r="X6" s="18" t="s">
        <v>342</v>
      </c>
      <c r="Y6" s="158"/>
    </row>
    <row r="7" spans="1:25" s="27" customFormat="1" ht="12.75" customHeight="1">
      <c r="A7" s="9"/>
      <c r="B7" s="1503">
        <v>1</v>
      </c>
      <c r="C7" s="1508" t="s">
        <v>347</v>
      </c>
      <c r="D7" s="20"/>
      <c r="E7" s="21">
        <v>3019</v>
      </c>
      <c r="F7" s="22">
        <v>426</v>
      </c>
      <c r="G7" s="23" t="s">
        <v>359</v>
      </c>
      <c r="H7" s="26">
        <v>3000</v>
      </c>
      <c r="I7" s="24"/>
      <c r="J7" s="28">
        <v>344.68</v>
      </c>
      <c r="K7" s="72">
        <v>1000</v>
      </c>
      <c r="L7" s="74">
        <v>354.14</v>
      </c>
      <c r="M7" s="144">
        <v>1000</v>
      </c>
      <c r="N7" s="30">
        <v>350.29</v>
      </c>
      <c r="O7" s="29">
        <v>1000</v>
      </c>
      <c r="P7" s="130">
        <v>2000</v>
      </c>
      <c r="Q7" s="157">
        <f aca="true" t="shared" si="0" ref="Q7:Q21">MIN(O7,M7,K7)</f>
        <v>1000</v>
      </c>
      <c r="R7" s="146">
        <f>P7/2</f>
        <v>1000</v>
      </c>
      <c r="S7" s="83">
        <v>346.33</v>
      </c>
      <c r="T7" s="119">
        <v>1000</v>
      </c>
      <c r="U7" s="83">
        <v>357</v>
      </c>
      <c r="V7" s="82">
        <v>1000</v>
      </c>
      <c r="W7" s="83">
        <v>368</v>
      </c>
      <c r="X7" s="82">
        <v>1000</v>
      </c>
      <c r="Y7" s="159">
        <f>MIN(T7,V7,X7,R7)</f>
        <v>1000</v>
      </c>
    </row>
    <row r="8" spans="1:25" s="27" customFormat="1" ht="12.75" customHeight="1">
      <c r="A8" s="9"/>
      <c r="B8" s="1504">
        <v>2</v>
      </c>
      <c r="C8" s="1509" t="s">
        <v>387</v>
      </c>
      <c r="D8" s="32"/>
      <c r="E8" s="61">
        <v>3013</v>
      </c>
      <c r="F8" s="62">
        <v>64</v>
      </c>
      <c r="G8" s="86" t="s">
        <v>405</v>
      </c>
      <c r="H8" s="31">
        <v>2925.47</v>
      </c>
      <c r="I8" s="24"/>
      <c r="J8" s="28">
        <v>317.17</v>
      </c>
      <c r="K8" s="72">
        <v>920.19</v>
      </c>
      <c r="L8" s="74">
        <v>341.54</v>
      </c>
      <c r="M8" s="137">
        <v>964.4</v>
      </c>
      <c r="N8" s="30">
        <v>344.31</v>
      </c>
      <c r="O8" s="72">
        <v>982.93</v>
      </c>
      <c r="P8" s="131">
        <v>1947.33</v>
      </c>
      <c r="Q8" s="157">
        <f t="shared" si="0"/>
        <v>920.19</v>
      </c>
      <c r="R8" s="59">
        <f>P8/2</f>
        <v>973.665</v>
      </c>
      <c r="S8" s="30">
        <v>339.67</v>
      </c>
      <c r="T8" s="84">
        <v>980.75</v>
      </c>
      <c r="U8" s="30">
        <v>346.67</v>
      </c>
      <c r="V8" s="84">
        <v>971.06</v>
      </c>
      <c r="W8" s="30">
        <v>351</v>
      </c>
      <c r="X8" s="84">
        <v>953.8</v>
      </c>
      <c r="Y8" s="159">
        <f>MIN(T8,V8,X8,R8)</f>
        <v>953.8</v>
      </c>
    </row>
    <row r="9" spans="1:25" s="27" customFormat="1" ht="12.75" customHeight="1">
      <c r="A9" s="9"/>
      <c r="B9" s="1504">
        <v>3</v>
      </c>
      <c r="C9" s="1510" t="s">
        <v>345</v>
      </c>
      <c r="D9" s="60"/>
      <c r="E9" s="32">
        <v>3022</v>
      </c>
      <c r="F9" s="33">
        <v>979</v>
      </c>
      <c r="G9" s="34" t="s">
        <v>346</v>
      </c>
      <c r="H9" s="31">
        <v>2890.57</v>
      </c>
      <c r="I9" s="35"/>
      <c r="J9" s="28">
        <v>330.79</v>
      </c>
      <c r="K9" s="72">
        <v>959.7</v>
      </c>
      <c r="L9" s="74">
        <v>341.39</v>
      </c>
      <c r="M9" s="137">
        <v>963.99</v>
      </c>
      <c r="N9" s="30">
        <v>337.14</v>
      </c>
      <c r="O9" s="72">
        <v>962.45</v>
      </c>
      <c r="P9" s="132">
        <v>1932.08</v>
      </c>
      <c r="Q9" s="157">
        <f t="shared" si="0"/>
        <v>959.7</v>
      </c>
      <c r="R9" s="59">
        <f>P9/2</f>
        <v>966.04</v>
      </c>
      <c r="S9" s="30">
        <v>328</v>
      </c>
      <c r="T9" s="84">
        <v>947.06</v>
      </c>
      <c r="U9" s="30">
        <v>344</v>
      </c>
      <c r="V9" s="84">
        <v>963.59</v>
      </c>
      <c r="W9" s="30">
        <v>354.67</v>
      </c>
      <c r="X9" s="84">
        <v>963.77</v>
      </c>
      <c r="Y9" s="159">
        <f>MIN(T9,V9,X9,R9)</f>
        <v>947.06</v>
      </c>
    </row>
    <row r="10" spans="1:25" s="27" customFormat="1" ht="12.75" customHeight="1">
      <c r="A10" s="9"/>
      <c r="B10" s="1505">
        <v>4</v>
      </c>
      <c r="C10" s="1509" t="s">
        <v>374</v>
      </c>
      <c r="D10" s="32"/>
      <c r="E10" s="43">
        <v>3001</v>
      </c>
      <c r="F10" s="33">
        <v>564</v>
      </c>
      <c r="G10" s="34" t="s">
        <v>375</v>
      </c>
      <c r="H10" s="31">
        <v>2877.74</v>
      </c>
      <c r="I10" s="35"/>
      <c r="J10" s="28">
        <v>334.25</v>
      </c>
      <c r="K10" s="72">
        <v>969.73</v>
      </c>
      <c r="L10" s="74">
        <v>330.97</v>
      </c>
      <c r="M10" s="137">
        <v>934.56</v>
      </c>
      <c r="N10" s="30">
        <v>337.1</v>
      </c>
      <c r="O10" s="72">
        <v>962.35</v>
      </c>
      <c r="P10" s="132">
        <v>1926.44</v>
      </c>
      <c r="Q10" s="157">
        <f t="shared" si="0"/>
        <v>934.56</v>
      </c>
      <c r="R10" s="59">
        <f>P10/2</f>
        <v>963.22</v>
      </c>
      <c r="S10" s="30">
        <v>328</v>
      </c>
      <c r="T10" s="84">
        <v>947.06</v>
      </c>
      <c r="U10" s="30">
        <v>341</v>
      </c>
      <c r="V10" s="84">
        <v>955.18</v>
      </c>
      <c r="W10" s="30">
        <v>352</v>
      </c>
      <c r="X10" s="84">
        <v>956.52</v>
      </c>
      <c r="Y10" s="159">
        <f>MIN(T10,V10,X10,R10)</f>
        <v>947.06</v>
      </c>
    </row>
    <row r="11" spans="1:25" s="27" customFormat="1" ht="13.5" customHeight="1" thickBot="1">
      <c r="A11" s="9"/>
      <c r="B11" s="1506">
        <v>5</v>
      </c>
      <c r="C11" s="1511" t="s">
        <v>376</v>
      </c>
      <c r="D11" s="44" t="s">
        <v>353</v>
      </c>
      <c r="E11" s="50">
        <v>3005</v>
      </c>
      <c r="F11" s="45">
        <v>274</v>
      </c>
      <c r="G11" s="46" t="s">
        <v>377</v>
      </c>
      <c r="H11" s="40">
        <v>2846.93</v>
      </c>
      <c r="I11" s="35"/>
      <c r="J11" s="63">
        <v>319.86</v>
      </c>
      <c r="K11" s="88">
        <v>927.99</v>
      </c>
      <c r="L11" s="100">
        <v>342.05</v>
      </c>
      <c r="M11" s="138">
        <v>965.84</v>
      </c>
      <c r="N11" s="64">
        <v>329.47</v>
      </c>
      <c r="O11" s="88">
        <v>940.57</v>
      </c>
      <c r="P11" s="136">
        <v>1906.41</v>
      </c>
      <c r="Q11" s="157">
        <f t="shared" si="0"/>
        <v>927.99</v>
      </c>
      <c r="R11" s="147">
        <f>P11/2</f>
        <v>953.205</v>
      </c>
      <c r="S11" s="39">
        <v>297.33</v>
      </c>
      <c r="T11" s="148">
        <v>858.52</v>
      </c>
      <c r="U11" s="39">
        <v>342.67</v>
      </c>
      <c r="V11" s="148">
        <v>959.85</v>
      </c>
      <c r="W11" s="39">
        <v>343.67</v>
      </c>
      <c r="X11" s="148">
        <v>933.88</v>
      </c>
      <c r="Y11" s="159">
        <f>MIN(T11,V11,X11,R11)</f>
        <v>858.52</v>
      </c>
    </row>
    <row r="12" spans="1:25" s="27" customFormat="1" ht="12">
      <c r="A12" s="9"/>
      <c r="B12" s="1507">
        <v>6</v>
      </c>
      <c r="C12" s="1512" t="s">
        <v>354</v>
      </c>
      <c r="D12" s="20"/>
      <c r="E12" s="21">
        <v>3022</v>
      </c>
      <c r="F12" s="22">
        <v>979</v>
      </c>
      <c r="G12" s="23" t="s">
        <v>346</v>
      </c>
      <c r="H12" s="122">
        <v>909.99</v>
      </c>
      <c r="I12" s="35"/>
      <c r="J12" s="81">
        <v>310.04</v>
      </c>
      <c r="K12" s="118">
        <v>899.5</v>
      </c>
      <c r="L12" s="143">
        <v>324.63</v>
      </c>
      <c r="M12" s="127">
        <v>916.66</v>
      </c>
      <c r="N12" s="83">
        <v>316.42</v>
      </c>
      <c r="O12" s="118">
        <v>903.31</v>
      </c>
      <c r="P12" s="141">
        <v>1819.97</v>
      </c>
      <c r="Q12" s="157">
        <f t="shared" si="0"/>
        <v>899.5</v>
      </c>
      <c r="R12" s="42"/>
      <c r="S12" s="42"/>
      <c r="T12" s="42"/>
      <c r="U12" s="126"/>
      <c r="V12" s="126"/>
      <c r="W12" s="126"/>
      <c r="X12" s="126"/>
      <c r="Y12" s="9"/>
    </row>
    <row r="13" spans="1:25" s="27" customFormat="1" ht="12">
      <c r="A13" s="9"/>
      <c r="B13" s="1505">
        <v>7</v>
      </c>
      <c r="C13" s="1510" t="s">
        <v>383</v>
      </c>
      <c r="D13" s="32" t="s">
        <v>353</v>
      </c>
      <c r="E13" s="51">
        <v>3019</v>
      </c>
      <c r="F13" s="33">
        <v>682</v>
      </c>
      <c r="G13" s="23" t="s">
        <v>415</v>
      </c>
      <c r="H13" s="89">
        <v>908.01</v>
      </c>
      <c r="I13" s="24"/>
      <c r="J13" s="28">
        <v>303.01</v>
      </c>
      <c r="K13" s="72">
        <v>879.09</v>
      </c>
      <c r="L13" s="74">
        <v>324.32</v>
      </c>
      <c r="M13" s="137">
        <v>915.78</v>
      </c>
      <c r="N13" s="30">
        <v>315.35</v>
      </c>
      <c r="O13" s="72">
        <v>900.24</v>
      </c>
      <c r="P13" s="128">
        <v>1816.01</v>
      </c>
      <c r="Q13" s="157">
        <f t="shared" si="0"/>
        <v>879.09</v>
      </c>
      <c r="R13" s="42"/>
      <c r="S13" s="42"/>
      <c r="T13" s="42"/>
      <c r="U13" s="126"/>
      <c r="V13" s="126"/>
      <c r="W13" s="126"/>
      <c r="X13" s="126"/>
      <c r="Y13" s="9"/>
    </row>
    <row r="14" spans="1:25" s="27" customFormat="1" ht="12.75" customHeight="1">
      <c r="A14" s="9"/>
      <c r="B14" s="1505">
        <v>8</v>
      </c>
      <c r="C14" s="1509" t="s">
        <v>388</v>
      </c>
      <c r="D14" s="32"/>
      <c r="E14" s="51">
        <v>3019</v>
      </c>
      <c r="F14" s="33">
        <v>694</v>
      </c>
      <c r="G14" s="23" t="s">
        <v>384</v>
      </c>
      <c r="H14" s="89">
        <v>899</v>
      </c>
      <c r="I14" s="24"/>
      <c r="J14" s="28">
        <v>309.29</v>
      </c>
      <c r="K14" s="72">
        <v>897.34</v>
      </c>
      <c r="L14" s="74">
        <v>318.96</v>
      </c>
      <c r="M14" s="137">
        <v>900.66</v>
      </c>
      <c r="N14" s="30">
        <v>312.43</v>
      </c>
      <c r="O14" s="72">
        <v>891.92</v>
      </c>
      <c r="P14" s="128">
        <v>1798</v>
      </c>
      <c r="Q14" s="157">
        <f t="shared" si="0"/>
        <v>891.92</v>
      </c>
      <c r="R14" s="42"/>
      <c r="S14" s="42"/>
      <c r="T14" s="42"/>
      <c r="U14" s="126"/>
      <c r="V14" s="126"/>
      <c r="W14" s="126"/>
      <c r="X14" s="126"/>
      <c r="Y14" s="9"/>
    </row>
    <row r="15" spans="1:25" s="27" customFormat="1" ht="12">
      <c r="A15" s="9"/>
      <c r="B15" s="1505">
        <v>9</v>
      </c>
      <c r="C15" s="1510" t="s">
        <v>380</v>
      </c>
      <c r="D15" s="32"/>
      <c r="E15" s="43">
        <v>3021</v>
      </c>
      <c r="F15" s="33">
        <v>35</v>
      </c>
      <c r="G15" s="34" t="s">
        <v>381</v>
      </c>
      <c r="H15" s="89">
        <v>895.38</v>
      </c>
      <c r="I15" s="24"/>
      <c r="J15" s="28">
        <v>277.75</v>
      </c>
      <c r="K15" s="72">
        <v>805.82</v>
      </c>
      <c r="L15" s="74">
        <v>323.21</v>
      </c>
      <c r="M15" s="137">
        <v>912.65</v>
      </c>
      <c r="N15" s="30">
        <v>307.59</v>
      </c>
      <c r="O15" s="72">
        <v>878.11</v>
      </c>
      <c r="P15" s="128">
        <v>1790.76</v>
      </c>
      <c r="Q15" s="157">
        <f t="shared" si="0"/>
        <v>805.82</v>
      </c>
      <c r="R15" s="42"/>
      <c r="S15" s="42"/>
      <c r="T15" s="42"/>
      <c r="U15" s="126"/>
      <c r="V15" s="126"/>
      <c r="W15" s="126"/>
      <c r="X15" s="126"/>
      <c r="Y15" s="9"/>
    </row>
    <row r="16" spans="1:25" s="27" customFormat="1" ht="12.75" customHeight="1">
      <c r="A16" s="9"/>
      <c r="B16" s="1505">
        <v>10</v>
      </c>
      <c r="C16" s="1509" t="s">
        <v>378</v>
      </c>
      <c r="D16" s="32"/>
      <c r="E16" s="43">
        <v>3010</v>
      </c>
      <c r="F16" s="33">
        <v>760</v>
      </c>
      <c r="G16" s="55" t="s">
        <v>379</v>
      </c>
      <c r="H16" s="89">
        <v>870.03</v>
      </c>
      <c r="I16" s="24"/>
      <c r="J16" s="28">
        <v>282.43</v>
      </c>
      <c r="K16" s="72">
        <v>819.41</v>
      </c>
      <c r="L16" s="74">
        <v>314.96</v>
      </c>
      <c r="M16" s="137">
        <v>889.36</v>
      </c>
      <c r="N16" s="30">
        <v>298</v>
      </c>
      <c r="O16" s="72">
        <v>850.71</v>
      </c>
      <c r="P16" s="128">
        <v>1740.07</v>
      </c>
      <c r="Q16" s="157">
        <f t="shared" si="0"/>
        <v>819.41</v>
      </c>
      <c r="R16" s="42"/>
      <c r="S16" s="42"/>
      <c r="T16" s="42"/>
      <c r="U16" s="126"/>
      <c r="V16" s="126"/>
      <c r="W16" s="126"/>
      <c r="X16" s="126"/>
      <c r="Y16" s="9"/>
    </row>
    <row r="17" spans="1:25" s="27" customFormat="1" ht="12.75" customHeight="1">
      <c r="A17" s="9"/>
      <c r="B17" s="1505">
        <v>11</v>
      </c>
      <c r="C17" s="1510" t="s">
        <v>350</v>
      </c>
      <c r="D17" s="32"/>
      <c r="E17" s="20">
        <v>3019</v>
      </c>
      <c r="F17" s="22">
        <v>177</v>
      </c>
      <c r="G17" s="23" t="s">
        <v>349</v>
      </c>
      <c r="H17" s="89">
        <v>853.96</v>
      </c>
      <c r="I17" s="24"/>
      <c r="J17" s="28">
        <v>281.59</v>
      </c>
      <c r="K17" s="72">
        <v>816.95</v>
      </c>
      <c r="L17" s="74">
        <v>303.58</v>
      </c>
      <c r="M17" s="137">
        <v>857.23</v>
      </c>
      <c r="N17" s="30">
        <v>297.99</v>
      </c>
      <c r="O17" s="72">
        <v>850.69</v>
      </c>
      <c r="P17" s="128">
        <v>1707.92</v>
      </c>
      <c r="Q17" s="157">
        <f t="shared" si="0"/>
        <v>816.95</v>
      </c>
      <c r="R17" s="42"/>
      <c r="S17" s="42"/>
      <c r="T17" s="42"/>
      <c r="U17" s="126"/>
      <c r="V17" s="126"/>
      <c r="W17" s="126"/>
      <c r="X17" s="126"/>
      <c r="Y17" s="9"/>
    </row>
    <row r="18" spans="1:25" s="27" customFormat="1" ht="12.75" customHeight="1">
      <c r="A18" s="9"/>
      <c r="B18" s="1505">
        <v>12</v>
      </c>
      <c r="C18" s="1510" t="s">
        <v>356</v>
      </c>
      <c r="D18" s="32"/>
      <c r="E18" s="32">
        <v>3004</v>
      </c>
      <c r="F18" s="33">
        <v>974</v>
      </c>
      <c r="G18" s="34" t="s">
        <v>406</v>
      </c>
      <c r="H18" s="89">
        <v>850.37</v>
      </c>
      <c r="I18" s="24"/>
      <c r="J18" s="28">
        <v>256.1</v>
      </c>
      <c r="K18" s="72">
        <v>743.02</v>
      </c>
      <c r="L18" s="74">
        <v>305.68</v>
      </c>
      <c r="M18" s="137">
        <v>863.16</v>
      </c>
      <c r="N18" s="30">
        <v>293.39</v>
      </c>
      <c r="O18" s="72">
        <v>837.57</v>
      </c>
      <c r="P18" s="128">
        <v>1700.73</v>
      </c>
      <c r="Q18" s="157">
        <f t="shared" si="0"/>
        <v>743.02</v>
      </c>
      <c r="R18" s="42"/>
      <c r="S18" s="42"/>
      <c r="T18" s="42"/>
      <c r="U18" s="126"/>
      <c r="V18" s="126"/>
      <c r="W18" s="126"/>
      <c r="X18" s="126"/>
      <c r="Y18" s="9"/>
    </row>
    <row r="19" spans="1:25" s="27" customFormat="1" ht="12.75" customHeight="1">
      <c r="A19" s="9"/>
      <c r="B19" s="1505">
        <v>13</v>
      </c>
      <c r="C19" s="1509" t="s">
        <v>352</v>
      </c>
      <c r="D19" s="32"/>
      <c r="E19" s="43">
        <v>3022</v>
      </c>
      <c r="F19" s="33">
        <v>4</v>
      </c>
      <c r="G19" s="34" t="s">
        <v>373</v>
      </c>
      <c r="H19" s="89">
        <v>820.05</v>
      </c>
      <c r="I19" s="24"/>
      <c r="J19" s="28">
        <v>249.56</v>
      </c>
      <c r="K19" s="72">
        <v>724.03</v>
      </c>
      <c r="L19" s="74">
        <v>293.1</v>
      </c>
      <c r="M19" s="137">
        <v>827.62</v>
      </c>
      <c r="N19" s="30">
        <v>284.6</v>
      </c>
      <c r="O19" s="72">
        <v>812.47</v>
      </c>
      <c r="P19" s="128">
        <v>1640.09</v>
      </c>
      <c r="Q19" s="157">
        <f t="shared" si="0"/>
        <v>724.03</v>
      </c>
      <c r="R19" s="42"/>
      <c r="S19" s="42"/>
      <c r="T19" s="42"/>
      <c r="U19" s="126"/>
      <c r="V19" s="126"/>
      <c r="W19" s="126"/>
      <c r="X19" s="126"/>
      <c r="Y19" s="9"/>
    </row>
    <row r="20" spans="1:25" s="27" customFormat="1" ht="12.75" customHeight="1">
      <c r="A20" s="9"/>
      <c r="B20" s="1505">
        <v>14</v>
      </c>
      <c r="C20" s="1510" t="s">
        <v>365</v>
      </c>
      <c r="D20" s="32"/>
      <c r="E20" s="51">
        <v>3022</v>
      </c>
      <c r="F20" s="66">
        <v>978</v>
      </c>
      <c r="G20" s="34" t="s">
        <v>414</v>
      </c>
      <c r="H20" s="89">
        <v>811.02</v>
      </c>
      <c r="I20" s="24"/>
      <c r="J20" s="28">
        <v>274.55</v>
      </c>
      <c r="K20" s="72">
        <v>796.54</v>
      </c>
      <c r="L20" s="74">
        <v>287.99</v>
      </c>
      <c r="M20" s="137">
        <v>813.19</v>
      </c>
      <c r="N20" s="30">
        <v>283.33</v>
      </c>
      <c r="O20" s="72">
        <v>808.84</v>
      </c>
      <c r="P20" s="128">
        <v>1622.03</v>
      </c>
      <c r="Q20" s="157">
        <f t="shared" si="0"/>
        <v>796.54</v>
      </c>
      <c r="R20" s="42"/>
      <c r="S20" s="42"/>
      <c r="T20" s="42"/>
      <c r="U20" s="126"/>
      <c r="V20" s="126"/>
      <c r="W20" s="126"/>
      <c r="X20" s="126"/>
      <c r="Y20" s="9"/>
    </row>
    <row r="21" spans="1:25" s="27" customFormat="1" ht="13.5" customHeight="1" thickBot="1">
      <c r="A21" s="9"/>
      <c r="B21" s="1506">
        <v>15</v>
      </c>
      <c r="C21" s="1511" t="s">
        <v>357</v>
      </c>
      <c r="D21" s="44"/>
      <c r="E21" s="44">
        <v>3004</v>
      </c>
      <c r="F21" s="45">
        <v>941</v>
      </c>
      <c r="G21" s="46" t="s">
        <v>358</v>
      </c>
      <c r="H21" s="123">
        <v>780.96</v>
      </c>
      <c r="I21" s="24"/>
      <c r="J21" s="38">
        <v>250.94</v>
      </c>
      <c r="K21" s="70">
        <v>728.04</v>
      </c>
      <c r="L21" s="75">
        <v>273.48</v>
      </c>
      <c r="M21" s="139">
        <v>772.23</v>
      </c>
      <c r="N21" s="39">
        <v>276.62</v>
      </c>
      <c r="O21" s="70">
        <v>789.69</v>
      </c>
      <c r="P21" s="129">
        <v>1561.92</v>
      </c>
      <c r="Q21" s="157">
        <f t="shared" si="0"/>
        <v>728.04</v>
      </c>
      <c r="R21" s="42"/>
      <c r="S21" s="42"/>
      <c r="T21" s="42"/>
      <c r="U21" s="126"/>
      <c r="V21" s="126"/>
      <c r="W21" s="126"/>
      <c r="X21" s="126"/>
      <c r="Y21" s="9"/>
    </row>
    <row r="22" spans="1:25" s="27" customFormat="1" ht="13.5" customHeight="1">
      <c r="A22" s="9"/>
      <c r="B22" s="162"/>
      <c r="C22" s="163"/>
      <c r="D22" s="164"/>
      <c r="E22" s="164"/>
      <c r="F22" s="165"/>
      <c r="G22" s="166"/>
      <c r="H22" s="167"/>
      <c r="I22" s="24"/>
      <c r="J22" s="168"/>
      <c r="K22" s="168"/>
      <c r="L22" s="168"/>
      <c r="M22" s="168"/>
      <c r="N22" s="42"/>
      <c r="O22" s="168"/>
      <c r="P22" s="167"/>
      <c r="Q22" s="157"/>
      <c r="R22" s="42"/>
      <c r="S22" s="42"/>
      <c r="T22" s="42"/>
      <c r="U22" s="126"/>
      <c r="V22" s="126"/>
      <c r="W22" s="126"/>
      <c r="X22" s="126"/>
      <c r="Y22" s="9"/>
    </row>
    <row r="23" spans="2:8" ht="34.5" customHeight="1" thickBot="1">
      <c r="B23" s="3" t="s">
        <v>404</v>
      </c>
      <c r="H23" s="124"/>
    </row>
    <row r="24" spans="2:18" ht="24.75" customHeight="1" thickBot="1">
      <c r="B24" s="10" t="s">
        <v>335</v>
      </c>
      <c r="C24" s="115" t="s">
        <v>336</v>
      </c>
      <c r="D24" s="12" t="s">
        <v>337</v>
      </c>
      <c r="E24" s="13" t="s">
        <v>367</v>
      </c>
      <c r="F24" s="14" t="s">
        <v>338</v>
      </c>
      <c r="G24" s="58" t="s">
        <v>339</v>
      </c>
      <c r="H24" s="121" t="s">
        <v>340</v>
      </c>
      <c r="I24" s="49"/>
      <c r="J24" s="17" t="s">
        <v>341</v>
      </c>
      <c r="K24" s="18" t="s">
        <v>342</v>
      </c>
      <c r="L24" s="17" t="s">
        <v>343</v>
      </c>
      <c r="M24" s="18" t="s">
        <v>342</v>
      </c>
      <c r="N24" s="17" t="s">
        <v>344</v>
      </c>
      <c r="O24" s="18" t="s">
        <v>342</v>
      </c>
      <c r="P24" s="17" t="s">
        <v>370</v>
      </c>
      <c r="Q24" s="18" t="s">
        <v>342</v>
      </c>
      <c r="R24" s="91"/>
    </row>
    <row r="25" spans="2:18" ht="12.75" customHeight="1">
      <c r="B25" s="170">
        <v>1</v>
      </c>
      <c r="C25" s="116" t="s">
        <v>391</v>
      </c>
      <c r="D25" s="20"/>
      <c r="E25" s="43">
        <v>3013</v>
      </c>
      <c r="F25" s="66">
        <v>195</v>
      </c>
      <c r="G25" s="67" t="s">
        <v>392</v>
      </c>
      <c r="H25" s="26">
        <v>3000</v>
      </c>
      <c r="I25" s="24"/>
      <c r="J25" s="81">
        <v>295.67</v>
      </c>
      <c r="K25" s="118">
        <v>996.63</v>
      </c>
      <c r="L25" s="81">
        <v>300</v>
      </c>
      <c r="M25" s="118">
        <v>1000</v>
      </c>
      <c r="N25" s="83">
        <v>306.33</v>
      </c>
      <c r="O25" s="118">
        <v>1000</v>
      </c>
      <c r="P25" s="83">
        <v>311.67</v>
      </c>
      <c r="Q25" s="118">
        <v>1000</v>
      </c>
      <c r="R25" s="157">
        <f>MIN(K25,M25,O25,Q25)</f>
        <v>996.63</v>
      </c>
    </row>
    <row r="26" spans="2:18" ht="12.75" customHeight="1">
      <c r="B26" s="171">
        <v>2</v>
      </c>
      <c r="C26" s="117" t="s">
        <v>393</v>
      </c>
      <c r="D26" s="32"/>
      <c r="E26" s="51">
        <v>3013</v>
      </c>
      <c r="F26" s="66">
        <v>195</v>
      </c>
      <c r="G26" s="67" t="s">
        <v>392</v>
      </c>
      <c r="H26" s="31">
        <v>2984.9</v>
      </c>
      <c r="I26" s="24"/>
      <c r="J26" s="28">
        <v>296.67</v>
      </c>
      <c r="K26" s="87">
        <v>1000</v>
      </c>
      <c r="L26" s="28">
        <v>295</v>
      </c>
      <c r="M26" s="87">
        <v>983.33</v>
      </c>
      <c r="N26" s="30">
        <v>304</v>
      </c>
      <c r="O26" s="87">
        <v>992.38</v>
      </c>
      <c r="P26" s="30">
        <v>309.33</v>
      </c>
      <c r="Q26" s="87">
        <v>992.51</v>
      </c>
      <c r="R26" s="157">
        <f aca="true" t="shared" si="1" ref="R26:R70">MIN(K26,M26,O26,Q26)</f>
        <v>983.33</v>
      </c>
    </row>
    <row r="27" spans="2:18" ht="12.75" customHeight="1">
      <c r="B27" s="170">
        <v>3</v>
      </c>
      <c r="C27" s="116" t="s">
        <v>394</v>
      </c>
      <c r="D27" s="65"/>
      <c r="E27" s="51">
        <v>3011</v>
      </c>
      <c r="F27" s="66">
        <v>47</v>
      </c>
      <c r="G27" s="67" t="s">
        <v>395</v>
      </c>
      <c r="H27" s="31">
        <v>2941.47</v>
      </c>
      <c r="I27" s="35"/>
      <c r="J27" s="28">
        <v>289.67</v>
      </c>
      <c r="K27" s="87">
        <v>976.4</v>
      </c>
      <c r="L27" s="28">
        <v>298.33</v>
      </c>
      <c r="M27" s="87">
        <v>994.44</v>
      </c>
      <c r="N27" s="30">
        <v>297.33</v>
      </c>
      <c r="O27" s="87">
        <v>970.62</v>
      </c>
      <c r="P27" s="30">
        <v>300.33</v>
      </c>
      <c r="Q27" s="87">
        <v>963.64</v>
      </c>
      <c r="R27" s="157">
        <f t="shared" si="1"/>
        <v>963.64</v>
      </c>
    </row>
    <row r="28" spans="2:18" ht="12.75" customHeight="1">
      <c r="B28" s="36">
        <v>4</v>
      </c>
      <c r="C28" s="117" t="s">
        <v>360</v>
      </c>
      <c r="D28" s="32"/>
      <c r="E28" s="51">
        <v>3007</v>
      </c>
      <c r="F28" s="66">
        <v>236</v>
      </c>
      <c r="G28" s="67" t="s">
        <v>351</v>
      </c>
      <c r="H28" s="31">
        <v>2864.28</v>
      </c>
      <c r="I28" s="35"/>
      <c r="J28" s="28">
        <v>287</v>
      </c>
      <c r="K28" s="87">
        <v>967.42</v>
      </c>
      <c r="L28" s="28">
        <v>287.67</v>
      </c>
      <c r="M28" s="87">
        <v>958.89</v>
      </c>
      <c r="N28" s="30">
        <v>287.33</v>
      </c>
      <c r="O28" s="87">
        <v>937.98</v>
      </c>
      <c r="P28" s="30">
        <v>288</v>
      </c>
      <c r="Q28" s="87">
        <v>924.06</v>
      </c>
      <c r="R28" s="157">
        <f t="shared" si="1"/>
        <v>924.06</v>
      </c>
    </row>
    <row r="29" spans="2:18" ht="12.75" customHeight="1">
      <c r="B29" s="36">
        <v>5</v>
      </c>
      <c r="C29" s="116" t="s">
        <v>422</v>
      </c>
      <c r="D29" s="52" t="s">
        <v>353</v>
      </c>
      <c r="E29" s="51">
        <v>3019</v>
      </c>
      <c r="F29" s="22">
        <v>426</v>
      </c>
      <c r="G29" s="34" t="s">
        <v>359</v>
      </c>
      <c r="H29" s="31">
        <v>2809.2</v>
      </c>
      <c r="I29" s="35"/>
      <c r="J29" s="28">
        <v>277</v>
      </c>
      <c r="K29" s="87">
        <v>933.71</v>
      </c>
      <c r="L29" s="28">
        <v>279.33</v>
      </c>
      <c r="M29" s="87">
        <v>931.11</v>
      </c>
      <c r="N29" s="30">
        <v>277</v>
      </c>
      <c r="O29" s="87">
        <v>904.24</v>
      </c>
      <c r="P29" s="30">
        <v>294.33</v>
      </c>
      <c r="Q29" s="87">
        <v>944.39</v>
      </c>
      <c r="R29" s="157">
        <f t="shared" si="1"/>
        <v>904.24</v>
      </c>
    </row>
    <row r="30" spans="2:18" ht="12.75" customHeight="1">
      <c r="B30" s="36">
        <v>6</v>
      </c>
      <c r="C30" s="117" t="s">
        <v>363</v>
      </c>
      <c r="D30" s="32"/>
      <c r="E30" s="32">
        <v>3002</v>
      </c>
      <c r="F30" s="33">
        <v>602</v>
      </c>
      <c r="G30" s="34" t="s">
        <v>364</v>
      </c>
      <c r="H30" s="31">
        <v>2777.03</v>
      </c>
      <c r="I30" s="35"/>
      <c r="J30" s="28">
        <v>282.67</v>
      </c>
      <c r="K30" s="87">
        <v>952.81</v>
      </c>
      <c r="L30" s="28">
        <v>275.67</v>
      </c>
      <c r="M30" s="87">
        <v>918.89</v>
      </c>
      <c r="N30" s="30">
        <v>277.33</v>
      </c>
      <c r="O30" s="87">
        <v>905.33</v>
      </c>
      <c r="P30" s="30">
        <v>282</v>
      </c>
      <c r="Q30" s="87">
        <v>904.81</v>
      </c>
      <c r="R30" s="157">
        <f t="shared" si="1"/>
        <v>904.81</v>
      </c>
    </row>
    <row r="31" spans="2:18" ht="13.5" customHeight="1">
      <c r="B31" s="41">
        <v>7</v>
      </c>
      <c r="C31" s="116" t="s">
        <v>385</v>
      </c>
      <c r="D31" s="32" t="s">
        <v>348</v>
      </c>
      <c r="E31" s="43">
        <v>3010</v>
      </c>
      <c r="F31" s="33">
        <v>761</v>
      </c>
      <c r="G31" s="34" t="s">
        <v>366</v>
      </c>
      <c r="H31" s="31">
        <v>2718.31</v>
      </c>
      <c r="I31" s="24"/>
      <c r="J31" s="28">
        <v>267</v>
      </c>
      <c r="K31" s="87">
        <v>900</v>
      </c>
      <c r="L31" s="28">
        <v>275.33</v>
      </c>
      <c r="M31" s="87">
        <v>917.78</v>
      </c>
      <c r="N31" s="30">
        <v>274.33</v>
      </c>
      <c r="O31" s="87">
        <v>895.54</v>
      </c>
      <c r="P31" s="30">
        <v>280.67</v>
      </c>
      <c r="Q31" s="87">
        <v>900.53</v>
      </c>
      <c r="R31" s="157">
        <f t="shared" si="1"/>
        <v>895.54</v>
      </c>
    </row>
    <row r="32" spans="2:18" ht="12.75" customHeight="1">
      <c r="B32" s="36">
        <v>8</v>
      </c>
      <c r="C32" s="117" t="s">
        <v>423</v>
      </c>
      <c r="D32" s="32"/>
      <c r="E32" s="20">
        <v>3022</v>
      </c>
      <c r="F32" s="22">
        <v>225</v>
      </c>
      <c r="G32" s="23" t="s">
        <v>355</v>
      </c>
      <c r="H32" s="31">
        <v>2711.78</v>
      </c>
      <c r="I32" s="24"/>
      <c r="J32" s="28">
        <v>272.33</v>
      </c>
      <c r="K32" s="87">
        <v>917.98</v>
      </c>
      <c r="L32" s="28">
        <v>276.33</v>
      </c>
      <c r="M32" s="87">
        <v>921.11</v>
      </c>
      <c r="N32" s="30">
        <v>267.33</v>
      </c>
      <c r="O32" s="87">
        <v>872.69</v>
      </c>
      <c r="P32" s="30">
        <v>269.33</v>
      </c>
      <c r="Q32" s="87">
        <v>864.17</v>
      </c>
      <c r="R32" s="157">
        <f t="shared" si="1"/>
        <v>864.17</v>
      </c>
    </row>
    <row r="33" spans="2:18" ht="13.5" customHeight="1">
      <c r="B33" s="41">
        <v>9</v>
      </c>
      <c r="C33" s="116" t="s">
        <v>396</v>
      </c>
      <c r="D33" s="32"/>
      <c r="E33" s="51">
        <v>3014</v>
      </c>
      <c r="F33" s="66">
        <v>362</v>
      </c>
      <c r="G33" s="67" t="s">
        <v>390</v>
      </c>
      <c r="H33" s="31">
        <v>2691.68</v>
      </c>
      <c r="I33" s="24"/>
      <c r="J33" s="28">
        <v>273.33</v>
      </c>
      <c r="K33" s="87">
        <v>921.35</v>
      </c>
      <c r="L33" s="28">
        <v>267.33</v>
      </c>
      <c r="M33" s="87">
        <v>891.11</v>
      </c>
      <c r="N33" s="30">
        <v>269.33</v>
      </c>
      <c r="O33" s="87">
        <v>879.22</v>
      </c>
      <c r="P33" s="30">
        <v>270.33</v>
      </c>
      <c r="Q33" s="87">
        <v>867.38</v>
      </c>
      <c r="R33" s="157">
        <f t="shared" si="1"/>
        <v>867.38</v>
      </c>
    </row>
    <row r="34" spans="2:18" ht="13.5" customHeight="1" thickBot="1">
      <c r="B34" s="639">
        <v>10</v>
      </c>
      <c r="C34" s="640" t="s">
        <v>399</v>
      </c>
      <c r="D34" s="44"/>
      <c r="E34" s="50">
        <v>3014</v>
      </c>
      <c r="F34" s="45">
        <v>718</v>
      </c>
      <c r="G34" s="46" t="s">
        <v>400</v>
      </c>
      <c r="H34" s="40">
        <v>2656.56</v>
      </c>
      <c r="I34" s="24"/>
      <c r="J34" s="38">
        <v>262.67</v>
      </c>
      <c r="K34" s="70">
        <v>885.39</v>
      </c>
      <c r="L34" s="38">
        <v>274.67</v>
      </c>
      <c r="M34" s="70">
        <v>915.56</v>
      </c>
      <c r="N34" s="39">
        <v>257.33</v>
      </c>
      <c r="O34" s="70">
        <v>840.04</v>
      </c>
      <c r="P34" s="64">
        <v>266.67</v>
      </c>
      <c r="Q34" s="632">
        <v>855.61</v>
      </c>
      <c r="R34" s="157">
        <f t="shared" si="1"/>
        <v>840.04</v>
      </c>
    </row>
    <row r="35" spans="2:18" ht="12.75" customHeight="1">
      <c r="B35" s="41">
        <v>11</v>
      </c>
      <c r="C35" s="638" t="s">
        <v>424</v>
      </c>
      <c r="D35" s="20"/>
      <c r="E35" s="20">
        <v>3012</v>
      </c>
      <c r="F35" s="22">
        <v>335</v>
      </c>
      <c r="G35" s="23" t="s">
        <v>408</v>
      </c>
      <c r="H35" s="26">
        <v>1749.09</v>
      </c>
      <c r="I35" s="24"/>
      <c r="J35" s="25">
        <v>260</v>
      </c>
      <c r="K35" s="87">
        <v>876.4</v>
      </c>
      <c r="L35" s="25">
        <v>250</v>
      </c>
      <c r="M35" s="87">
        <v>833.33</v>
      </c>
      <c r="N35" s="637">
        <v>267.33</v>
      </c>
      <c r="O35" s="87">
        <v>872.69</v>
      </c>
      <c r="P35" s="633"/>
      <c r="Q35" s="634"/>
      <c r="R35" s="157">
        <f t="shared" si="1"/>
        <v>833.33</v>
      </c>
    </row>
    <row r="36" spans="2:18" ht="12.75" customHeight="1">
      <c r="B36" s="36">
        <v>12</v>
      </c>
      <c r="C36" s="117" t="s">
        <v>425</v>
      </c>
      <c r="D36" s="65"/>
      <c r="E36" s="43">
        <v>3007</v>
      </c>
      <c r="F36" s="33">
        <v>488</v>
      </c>
      <c r="G36" s="34" t="s">
        <v>407</v>
      </c>
      <c r="H36" s="31">
        <v>1748.76</v>
      </c>
      <c r="I36" s="24"/>
      <c r="J36" s="28">
        <v>263.67</v>
      </c>
      <c r="K36" s="87">
        <v>888.76</v>
      </c>
      <c r="L36" s="28">
        <v>258</v>
      </c>
      <c r="M36" s="87">
        <v>860</v>
      </c>
      <c r="N36" s="30">
        <v>260</v>
      </c>
      <c r="O36" s="87">
        <v>848.75</v>
      </c>
      <c r="P36" s="635"/>
      <c r="Q36" s="42"/>
      <c r="R36" s="157">
        <f t="shared" si="1"/>
        <v>848.75</v>
      </c>
    </row>
    <row r="37" spans="2:18" ht="12.75" customHeight="1">
      <c r="B37" s="41">
        <v>13</v>
      </c>
      <c r="C37" s="116" t="s">
        <v>361</v>
      </c>
      <c r="D37" s="32"/>
      <c r="E37" s="51">
        <v>3014</v>
      </c>
      <c r="F37" s="66">
        <v>362</v>
      </c>
      <c r="G37" s="67" t="s">
        <v>390</v>
      </c>
      <c r="H37" s="31">
        <v>1725.23</v>
      </c>
      <c r="I37" s="24"/>
      <c r="J37" s="28">
        <v>258.33</v>
      </c>
      <c r="K37" s="87">
        <v>870.79</v>
      </c>
      <c r="L37" s="28">
        <v>256.33</v>
      </c>
      <c r="M37" s="87">
        <v>854.44</v>
      </c>
      <c r="N37" s="30">
        <v>255.33</v>
      </c>
      <c r="O37" s="87">
        <v>833.51</v>
      </c>
      <c r="P37" s="635"/>
      <c r="Q37" s="42"/>
      <c r="R37" s="157">
        <f t="shared" si="1"/>
        <v>833.51</v>
      </c>
    </row>
    <row r="38" spans="2:18" ht="12.75" customHeight="1">
      <c r="B38" s="36">
        <v>14</v>
      </c>
      <c r="C38" s="117" t="s">
        <v>398</v>
      </c>
      <c r="D38" s="51"/>
      <c r="E38" s="43">
        <v>3006</v>
      </c>
      <c r="F38" s="33">
        <v>71</v>
      </c>
      <c r="G38" s="34" t="s">
        <v>389</v>
      </c>
      <c r="H38" s="31">
        <v>1703.73</v>
      </c>
      <c r="I38" s="24"/>
      <c r="J38" s="28">
        <v>253</v>
      </c>
      <c r="K38" s="87">
        <v>852.81</v>
      </c>
      <c r="L38" s="28">
        <v>225.67</v>
      </c>
      <c r="M38" s="87">
        <v>752.22</v>
      </c>
      <c r="N38" s="30">
        <v>260.67</v>
      </c>
      <c r="O38" s="87">
        <v>850.92</v>
      </c>
      <c r="P38" s="635"/>
      <c r="Q38" s="42"/>
      <c r="R38" s="157">
        <f t="shared" si="1"/>
        <v>752.22</v>
      </c>
    </row>
    <row r="39" spans="2:18" ht="12.75" customHeight="1">
      <c r="B39" s="41">
        <v>15</v>
      </c>
      <c r="C39" s="116" t="s">
        <v>362</v>
      </c>
      <c r="D39" s="32"/>
      <c r="E39" s="43">
        <v>3006</v>
      </c>
      <c r="F39" s="33">
        <v>71</v>
      </c>
      <c r="G39" s="34" t="s">
        <v>389</v>
      </c>
      <c r="H39" s="31">
        <v>1699.24</v>
      </c>
      <c r="I39" s="24"/>
      <c r="J39" s="28">
        <v>251.67</v>
      </c>
      <c r="K39" s="87">
        <v>848.31</v>
      </c>
      <c r="L39" s="28">
        <v>251</v>
      </c>
      <c r="M39" s="87">
        <v>836.67</v>
      </c>
      <c r="N39" s="30">
        <v>260.67</v>
      </c>
      <c r="O39" s="87">
        <v>850.92</v>
      </c>
      <c r="P39" s="635"/>
      <c r="Q39" s="42"/>
      <c r="R39" s="157">
        <f t="shared" si="1"/>
        <v>836.67</v>
      </c>
    </row>
    <row r="40" spans="2:18" ht="12.75" customHeight="1">
      <c r="B40" s="36">
        <v>16</v>
      </c>
      <c r="C40" s="117" t="s">
        <v>402</v>
      </c>
      <c r="D40" s="65"/>
      <c r="E40" s="43">
        <v>3014</v>
      </c>
      <c r="F40" s="33">
        <v>718</v>
      </c>
      <c r="G40" s="34" t="s">
        <v>400</v>
      </c>
      <c r="H40" s="31">
        <v>1516.32</v>
      </c>
      <c r="I40" s="24"/>
      <c r="J40" s="28">
        <v>228</v>
      </c>
      <c r="K40" s="87">
        <v>768.54</v>
      </c>
      <c r="L40" s="28">
        <v>224.33</v>
      </c>
      <c r="M40" s="87">
        <v>747.78</v>
      </c>
      <c r="N40" s="30">
        <v>227.67</v>
      </c>
      <c r="O40" s="87">
        <v>743.2</v>
      </c>
      <c r="P40" s="635"/>
      <c r="Q40" s="42"/>
      <c r="R40" s="157">
        <f t="shared" si="1"/>
        <v>743.2</v>
      </c>
    </row>
    <row r="41" spans="1:25" s="1" customFormat="1" ht="12.75" customHeight="1" thickBot="1">
      <c r="A41" s="9"/>
      <c r="B41" s="37">
        <v>17</v>
      </c>
      <c r="C41" s="149" t="s">
        <v>397</v>
      </c>
      <c r="D41" s="44"/>
      <c r="E41" s="44">
        <v>3014</v>
      </c>
      <c r="F41" s="45">
        <v>490</v>
      </c>
      <c r="G41" s="94" t="s">
        <v>416</v>
      </c>
      <c r="H41" s="114">
        <v>1514.71</v>
      </c>
      <c r="I41" s="24"/>
      <c r="J41" s="38">
        <v>210</v>
      </c>
      <c r="K41" s="145">
        <v>707.87</v>
      </c>
      <c r="L41" s="38">
        <v>221.33</v>
      </c>
      <c r="M41" s="145">
        <v>737.78</v>
      </c>
      <c r="N41" s="38">
        <v>238</v>
      </c>
      <c r="O41" s="145">
        <v>776.93</v>
      </c>
      <c r="P41" s="636"/>
      <c r="Q41" s="168"/>
      <c r="R41" s="157">
        <f t="shared" si="1"/>
        <v>707.87</v>
      </c>
      <c r="S41" s="9"/>
      <c r="T41" s="9"/>
      <c r="U41" s="9"/>
      <c r="V41" s="9"/>
      <c r="W41" s="9"/>
      <c r="X41" s="9"/>
      <c r="Y41" s="9"/>
    </row>
    <row r="42" spans="2:18" ht="37.5" customHeight="1" thickBot="1">
      <c r="B42" s="3" t="s">
        <v>450</v>
      </c>
      <c r="H42" s="124"/>
      <c r="R42" s="42"/>
    </row>
    <row r="43" spans="2:18" ht="24.75" customHeight="1" thickBot="1">
      <c r="B43" s="10" t="s">
        <v>335</v>
      </c>
      <c r="C43" s="11" t="s">
        <v>336</v>
      </c>
      <c r="D43" s="12" t="s">
        <v>337</v>
      </c>
      <c r="E43" s="13" t="s">
        <v>367</v>
      </c>
      <c r="F43" s="14" t="s">
        <v>338</v>
      </c>
      <c r="G43" s="58" t="s">
        <v>339</v>
      </c>
      <c r="H43" s="121" t="s">
        <v>340</v>
      </c>
      <c r="I43" s="49"/>
      <c r="J43" s="17" t="s">
        <v>341</v>
      </c>
      <c r="K43" s="18" t="s">
        <v>342</v>
      </c>
      <c r="L43" s="17" t="s">
        <v>343</v>
      </c>
      <c r="M43" s="18" t="s">
        <v>342</v>
      </c>
      <c r="N43" s="17" t="s">
        <v>344</v>
      </c>
      <c r="O43" s="18" t="s">
        <v>342</v>
      </c>
      <c r="P43" s="17" t="s">
        <v>370</v>
      </c>
      <c r="Q43" s="18" t="s">
        <v>342</v>
      </c>
      <c r="R43" s="42"/>
    </row>
    <row r="44" spans="2:18" ht="12.75" customHeight="1">
      <c r="B44" s="169">
        <v>1</v>
      </c>
      <c r="C44" s="111" t="s">
        <v>427</v>
      </c>
      <c r="D44" s="104"/>
      <c r="E44" s="43">
        <v>3011</v>
      </c>
      <c r="F44" s="66">
        <v>47</v>
      </c>
      <c r="G44" s="67" t="s">
        <v>395</v>
      </c>
      <c r="H44" s="113">
        <v>3000</v>
      </c>
      <c r="I44" s="24"/>
      <c r="J44" s="81">
        <v>126.67</v>
      </c>
      <c r="K44" s="87">
        <v>1000</v>
      </c>
      <c r="L44" s="81">
        <v>130.33</v>
      </c>
      <c r="M44" s="87">
        <v>984.89</v>
      </c>
      <c r="N44" s="83">
        <v>127.33</v>
      </c>
      <c r="O44" s="87">
        <v>1000</v>
      </c>
      <c r="P44" s="110">
        <v>132.33</v>
      </c>
      <c r="Q44" s="87">
        <v>1000</v>
      </c>
      <c r="R44" s="157">
        <f t="shared" si="1"/>
        <v>984.89</v>
      </c>
    </row>
    <row r="45" spans="2:18" ht="12.75" customHeight="1">
      <c r="B45" s="170">
        <v>2</v>
      </c>
      <c r="C45" s="96" t="s">
        <v>429</v>
      </c>
      <c r="D45" s="32"/>
      <c r="E45" s="43">
        <v>3011</v>
      </c>
      <c r="F45" s="33">
        <v>47</v>
      </c>
      <c r="G45" s="34" t="s">
        <v>395</v>
      </c>
      <c r="H45" s="98">
        <v>2882.44</v>
      </c>
      <c r="I45" s="35"/>
      <c r="J45" s="28">
        <v>121.67</v>
      </c>
      <c r="K45" s="87">
        <v>960.53</v>
      </c>
      <c r="L45" s="28">
        <v>126.33</v>
      </c>
      <c r="M45" s="87">
        <v>954.66</v>
      </c>
      <c r="N45" s="30">
        <v>119</v>
      </c>
      <c r="O45" s="87">
        <v>934.55</v>
      </c>
      <c r="P45" s="71">
        <v>128</v>
      </c>
      <c r="Q45" s="87">
        <v>967.25</v>
      </c>
      <c r="R45" s="157">
        <f t="shared" si="1"/>
        <v>934.55</v>
      </c>
    </row>
    <row r="46" spans="2:18" ht="12.75" customHeight="1">
      <c r="B46" s="171">
        <v>3</v>
      </c>
      <c r="C46" s="95" t="s">
        <v>430</v>
      </c>
      <c r="D46" s="51"/>
      <c r="E46" s="77">
        <v>3014</v>
      </c>
      <c r="F46" s="78">
        <v>383</v>
      </c>
      <c r="G46" s="67" t="s">
        <v>417</v>
      </c>
      <c r="H46" s="97">
        <v>2873.92</v>
      </c>
      <c r="I46" s="35"/>
      <c r="J46" s="28">
        <v>120</v>
      </c>
      <c r="K46" s="87">
        <v>947.37</v>
      </c>
      <c r="L46" s="28">
        <v>121.67</v>
      </c>
      <c r="M46" s="87">
        <v>919.4</v>
      </c>
      <c r="N46" s="30">
        <v>126</v>
      </c>
      <c r="O46" s="87">
        <v>989.53</v>
      </c>
      <c r="P46" s="71">
        <v>124</v>
      </c>
      <c r="Q46" s="87">
        <v>937.03</v>
      </c>
      <c r="R46" s="157">
        <f t="shared" si="1"/>
        <v>919.4</v>
      </c>
    </row>
    <row r="47" spans="2:18" ht="12.75" customHeight="1">
      <c r="B47" s="41">
        <v>4</v>
      </c>
      <c r="C47" s="96" t="s">
        <v>431</v>
      </c>
      <c r="D47" s="51"/>
      <c r="E47" s="77">
        <v>3014</v>
      </c>
      <c r="F47" s="78">
        <v>837</v>
      </c>
      <c r="G47" s="67" t="s">
        <v>418</v>
      </c>
      <c r="H47" s="98">
        <v>2816.8</v>
      </c>
      <c r="I47" s="24"/>
      <c r="J47" s="28">
        <v>119.33</v>
      </c>
      <c r="K47" s="87">
        <v>942.11</v>
      </c>
      <c r="L47" s="53">
        <v>113.67</v>
      </c>
      <c r="M47" s="87">
        <v>858.94</v>
      </c>
      <c r="N47" s="30">
        <v>121</v>
      </c>
      <c r="O47" s="87">
        <v>950.26</v>
      </c>
      <c r="P47" s="71">
        <v>122.33</v>
      </c>
      <c r="Q47" s="87">
        <v>924.43</v>
      </c>
      <c r="R47" s="157">
        <f t="shared" si="1"/>
        <v>858.94</v>
      </c>
    </row>
    <row r="48" spans="2:18" ht="12.75" customHeight="1">
      <c r="B48" s="36">
        <v>5</v>
      </c>
      <c r="C48" s="95" t="s">
        <v>432</v>
      </c>
      <c r="D48" s="32"/>
      <c r="E48" s="79">
        <v>3006</v>
      </c>
      <c r="F48" s="78">
        <v>551</v>
      </c>
      <c r="G48" s="67" t="s">
        <v>419</v>
      </c>
      <c r="H48" s="97">
        <v>2798.87</v>
      </c>
      <c r="I48" s="24"/>
      <c r="J48" s="28">
        <v>119.33</v>
      </c>
      <c r="K48" s="87">
        <v>942.11</v>
      </c>
      <c r="L48" s="28">
        <v>121</v>
      </c>
      <c r="M48" s="87">
        <v>914.36</v>
      </c>
      <c r="N48" s="30">
        <v>120</v>
      </c>
      <c r="O48" s="87">
        <v>942.41</v>
      </c>
      <c r="P48" s="71">
        <v>116.67</v>
      </c>
      <c r="Q48" s="87">
        <v>881.61</v>
      </c>
      <c r="R48" s="157">
        <f t="shared" si="1"/>
        <v>881.61</v>
      </c>
    </row>
    <row r="49" spans="2:18" ht="12.75" customHeight="1" thickBot="1">
      <c r="B49" s="37">
        <v>6</v>
      </c>
      <c r="C49" s="101" t="s">
        <v>435</v>
      </c>
      <c r="D49" s="54"/>
      <c r="E49" s="646">
        <v>3007</v>
      </c>
      <c r="F49" s="45">
        <v>356</v>
      </c>
      <c r="G49" s="46" t="s">
        <v>420</v>
      </c>
      <c r="H49" s="125">
        <v>2747.04</v>
      </c>
      <c r="I49" s="24"/>
      <c r="J49" s="38">
        <v>115.33</v>
      </c>
      <c r="K49" s="145">
        <v>910.53</v>
      </c>
      <c r="L49" s="38">
        <v>117.33</v>
      </c>
      <c r="M49" s="145">
        <v>886.65</v>
      </c>
      <c r="N49" s="39">
        <v>119.67</v>
      </c>
      <c r="O49" s="145">
        <v>939.79</v>
      </c>
      <c r="P49" s="647">
        <v>118.67</v>
      </c>
      <c r="Q49" s="145">
        <v>896.73</v>
      </c>
      <c r="R49" s="157">
        <f t="shared" si="1"/>
        <v>886.65</v>
      </c>
    </row>
    <row r="50" spans="2:18" ht="12">
      <c r="B50" s="41">
        <v>7</v>
      </c>
      <c r="C50" s="641" t="s">
        <v>438</v>
      </c>
      <c r="D50" s="20"/>
      <c r="E50" s="642">
        <v>3022</v>
      </c>
      <c r="F50" s="643">
        <v>978</v>
      </c>
      <c r="G50" s="644" t="s">
        <v>414</v>
      </c>
      <c r="H50" s="645">
        <v>1766.05</v>
      </c>
      <c r="I50" s="24"/>
      <c r="J50" s="25">
        <v>112.67</v>
      </c>
      <c r="K50" s="87">
        <v>889.47</v>
      </c>
      <c r="L50" s="25">
        <v>116</v>
      </c>
      <c r="M50" s="87">
        <v>876.57</v>
      </c>
      <c r="N50" s="637">
        <v>111</v>
      </c>
      <c r="O50" s="87">
        <v>871.73</v>
      </c>
      <c r="P50" s="633"/>
      <c r="Q50" s="634"/>
      <c r="R50" s="157">
        <f t="shared" si="1"/>
        <v>871.73</v>
      </c>
    </row>
    <row r="51" spans="2:18" ht="12">
      <c r="B51" s="41">
        <v>8</v>
      </c>
      <c r="C51" s="96" t="s">
        <v>439</v>
      </c>
      <c r="D51" s="32"/>
      <c r="E51" s="79">
        <v>3007</v>
      </c>
      <c r="F51" s="33">
        <v>356</v>
      </c>
      <c r="G51" s="34" t="s">
        <v>420</v>
      </c>
      <c r="H51" s="98">
        <v>1763.68</v>
      </c>
      <c r="I51" s="24"/>
      <c r="J51" s="28">
        <v>109.33</v>
      </c>
      <c r="K51" s="87">
        <v>863.16</v>
      </c>
      <c r="L51" s="28">
        <v>110</v>
      </c>
      <c r="M51" s="87">
        <v>831.23</v>
      </c>
      <c r="N51" s="30">
        <v>114.67</v>
      </c>
      <c r="O51" s="87">
        <v>900.52</v>
      </c>
      <c r="P51" s="635"/>
      <c r="Q51" s="42"/>
      <c r="R51" s="157">
        <f t="shared" si="1"/>
        <v>831.23</v>
      </c>
    </row>
    <row r="52" spans="2:18" ht="12">
      <c r="B52" s="41">
        <v>9</v>
      </c>
      <c r="C52" s="96" t="s">
        <v>440</v>
      </c>
      <c r="D52" s="32"/>
      <c r="E52" s="77">
        <v>3014</v>
      </c>
      <c r="F52" s="78">
        <v>362</v>
      </c>
      <c r="G52" s="67" t="s">
        <v>390</v>
      </c>
      <c r="H52" s="98">
        <v>1761.89</v>
      </c>
      <c r="I52" s="24"/>
      <c r="J52" s="28">
        <v>108.33</v>
      </c>
      <c r="K52" s="87">
        <v>855.26</v>
      </c>
      <c r="L52" s="28">
        <v>114.33</v>
      </c>
      <c r="M52" s="87">
        <v>863.98</v>
      </c>
      <c r="N52" s="30">
        <v>114.33</v>
      </c>
      <c r="O52" s="87">
        <v>897.91</v>
      </c>
      <c r="P52" s="635"/>
      <c r="Q52" s="42"/>
      <c r="R52" s="157">
        <f t="shared" si="1"/>
        <v>855.26</v>
      </c>
    </row>
    <row r="53" spans="2:18" ht="12">
      <c r="B53" s="41">
        <v>10</v>
      </c>
      <c r="C53" s="96" t="s">
        <v>441</v>
      </c>
      <c r="D53" s="32"/>
      <c r="E53" s="79">
        <v>3007</v>
      </c>
      <c r="F53" s="33">
        <v>236</v>
      </c>
      <c r="G53" s="34" t="s">
        <v>421</v>
      </c>
      <c r="H53" s="98">
        <v>1735.03</v>
      </c>
      <c r="I53" s="24"/>
      <c r="J53" s="28">
        <v>110.33</v>
      </c>
      <c r="K53" s="87">
        <v>871.05</v>
      </c>
      <c r="L53" s="28">
        <v>114.33</v>
      </c>
      <c r="M53" s="87">
        <v>863.98</v>
      </c>
      <c r="N53" s="30">
        <v>109.33</v>
      </c>
      <c r="O53" s="87">
        <v>858.64</v>
      </c>
      <c r="P53" s="635"/>
      <c r="Q53" s="42"/>
      <c r="R53" s="157">
        <f t="shared" si="1"/>
        <v>858.64</v>
      </c>
    </row>
    <row r="54" spans="2:18" ht="12">
      <c r="B54" s="41">
        <v>11</v>
      </c>
      <c r="C54" s="96" t="s">
        <v>442</v>
      </c>
      <c r="D54" s="32"/>
      <c r="E54" s="79">
        <v>3014</v>
      </c>
      <c r="F54" s="33">
        <v>490</v>
      </c>
      <c r="G54" s="34" t="s">
        <v>416</v>
      </c>
      <c r="H54" s="98">
        <v>1688.88</v>
      </c>
      <c r="I54" s="24"/>
      <c r="J54" s="28">
        <v>103.67</v>
      </c>
      <c r="K54" s="87">
        <v>818.42</v>
      </c>
      <c r="L54" s="28">
        <v>113.33</v>
      </c>
      <c r="M54" s="87">
        <v>856.42</v>
      </c>
      <c r="N54" s="30">
        <v>106</v>
      </c>
      <c r="O54" s="87">
        <v>832.46</v>
      </c>
      <c r="P54" s="635"/>
      <c r="Q54" s="42"/>
      <c r="R54" s="157">
        <f t="shared" si="1"/>
        <v>818.42</v>
      </c>
    </row>
    <row r="55" spans="2:18" ht="12">
      <c r="B55" s="41">
        <v>12</v>
      </c>
      <c r="C55" s="96" t="s">
        <v>401</v>
      </c>
      <c r="D55" s="32"/>
      <c r="E55" s="79">
        <v>3014</v>
      </c>
      <c r="F55" s="33">
        <v>718</v>
      </c>
      <c r="G55" s="34" t="s">
        <v>400</v>
      </c>
      <c r="H55" s="98">
        <v>1617.66</v>
      </c>
      <c r="I55" s="24"/>
      <c r="J55" s="28">
        <v>86</v>
      </c>
      <c r="K55" s="87">
        <v>678.95</v>
      </c>
      <c r="L55" s="28">
        <v>106.33</v>
      </c>
      <c r="M55" s="87">
        <v>803.53</v>
      </c>
      <c r="N55" s="30">
        <v>103.67</v>
      </c>
      <c r="O55" s="87">
        <v>814.14</v>
      </c>
      <c r="P55" s="635"/>
      <c r="Q55" s="42"/>
      <c r="R55" s="157">
        <f t="shared" si="1"/>
        <v>678.95</v>
      </c>
    </row>
    <row r="56" spans="2:18" ht="12">
      <c r="B56" s="41">
        <v>13</v>
      </c>
      <c r="C56" s="96" t="s">
        <v>447</v>
      </c>
      <c r="D56" s="32"/>
      <c r="E56" s="79">
        <v>3007</v>
      </c>
      <c r="F56" s="33">
        <v>356</v>
      </c>
      <c r="G56" s="34" t="s">
        <v>420</v>
      </c>
      <c r="H56" s="98">
        <v>1558.74</v>
      </c>
      <c r="I56" s="24"/>
      <c r="J56" s="28">
        <v>97.33</v>
      </c>
      <c r="K56" s="87">
        <v>768.42</v>
      </c>
      <c r="L56" s="28">
        <v>102</v>
      </c>
      <c r="M56" s="87">
        <v>770.78</v>
      </c>
      <c r="N56" s="28">
        <v>100.33</v>
      </c>
      <c r="O56" s="87">
        <v>787.96</v>
      </c>
      <c r="P56" s="636"/>
      <c r="Q56" s="168"/>
      <c r="R56" s="157">
        <f t="shared" si="1"/>
        <v>768.42</v>
      </c>
    </row>
    <row r="57" spans="2:18" ht="12.75" thickBot="1">
      <c r="B57" s="37">
        <v>14</v>
      </c>
      <c r="C57" s="101" t="s">
        <v>449</v>
      </c>
      <c r="D57" s="44"/>
      <c r="E57" s="54">
        <v>3014</v>
      </c>
      <c r="F57" s="45">
        <v>652</v>
      </c>
      <c r="G57" s="46" t="s">
        <v>411</v>
      </c>
      <c r="H57" s="125">
        <v>1238.44</v>
      </c>
      <c r="I57" s="24"/>
      <c r="J57" s="38">
        <v>66.67</v>
      </c>
      <c r="K57" s="145">
        <v>526.32</v>
      </c>
      <c r="L57" s="38">
        <v>78.67</v>
      </c>
      <c r="M57" s="145">
        <v>594.46</v>
      </c>
      <c r="N57" s="38">
        <v>82</v>
      </c>
      <c r="O57" s="145">
        <v>643.98</v>
      </c>
      <c r="P57" s="636"/>
      <c r="Q57" s="168"/>
      <c r="R57" s="157">
        <f t="shared" si="1"/>
        <v>526.32</v>
      </c>
    </row>
    <row r="58" spans="2:18" ht="37.5" customHeight="1" thickBot="1">
      <c r="B58" s="3" t="s">
        <v>426</v>
      </c>
      <c r="H58" s="124"/>
      <c r="R58" s="157">
        <f t="shared" si="1"/>
        <v>0</v>
      </c>
    </row>
    <row r="59" spans="2:18" ht="25.5" customHeight="1" thickBot="1">
      <c r="B59" s="1502" t="s">
        <v>335</v>
      </c>
      <c r="C59" s="115" t="s">
        <v>336</v>
      </c>
      <c r="D59" s="12" t="s">
        <v>337</v>
      </c>
      <c r="E59" s="13" t="s">
        <v>367</v>
      </c>
      <c r="F59" s="14" t="s">
        <v>338</v>
      </c>
      <c r="G59" s="58" t="s">
        <v>339</v>
      </c>
      <c r="H59" s="121" t="s">
        <v>340</v>
      </c>
      <c r="I59" s="49"/>
      <c r="J59" s="17" t="s">
        <v>341</v>
      </c>
      <c r="K59" s="18" t="s">
        <v>342</v>
      </c>
      <c r="L59" s="17" t="s">
        <v>343</v>
      </c>
      <c r="M59" s="18" t="s">
        <v>342</v>
      </c>
      <c r="N59" s="17" t="s">
        <v>344</v>
      </c>
      <c r="O59" s="18" t="s">
        <v>342</v>
      </c>
      <c r="P59" s="17" t="s">
        <v>370</v>
      </c>
      <c r="Q59" s="18" t="s">
        <v>342</v>
      </c>
      <c r="R59" s="157">
        <f t="shared" si="1"/>
        <v>0</v>
      </c>
    </row>
    <row r="60" spans="2:18" ht="13.5" customHeight="1">
      <c r="B60" s="1513">
        <v>1</v>
      </c>
      <c r="C60" s="1517" t="s">
        <v>428</v>
      </c>
      <c r="D60" s="112" t="s">
        <v>353</v>
      </c>
      <c r="E60" s="112">
        <v>3001</v>
      </c>
      <c r="F60" s="150">
        <v>564</v>
      </c>
      <c r="G60" s="151" t="s">
        <v>409</v>
      </c>
      <c r="H60" s="152">
        <v>2981.58</v>
      </c>
      <c r="I60" s="35"/>
      <c r="J60" s="81">
        <v>124.33</v>
      </c>
      <c r="K60" s="118">
        <v>981.58</v>
      </c>
      <c r="L60" s="81">
        <v>132.33</v>
      </c>
      <c r="M60" s="118">
        <v>1000</v>
      </c>
      <c r="N60" s="83">
        <v>123.33</v>
      </c>
      <c r="O60" s="118">
        <v>968.59</v>
      </c>
      <c r="P60" s="110">
        <v>132.33</v>
      </c>
      <c r="Q60" s="118">
        <v>1000</v>
      </c>
      <c r="R60" s="157">
        <f t="shared" si="1"/>
        <v>968.59</v>
      </c>
    </row>
    <row r="61" spans="2:18" ht="13.5" customHeight="1">
      <c r="B61" s="1514">
        <v>2</v>
      </c>
      <c r="C61" s="1510" t="s">
        <v>433</v>
      </c>
      <c r="D61" s="32" t="s">
        <v>348</v>
      </c>
      <c r="E61" s="43">
        <v>3006</v>
      </c>
      <c r="F61" s="33">
        <v>71</v>
      </c>
      <c r="G61" s="34" t="s">
        <v>389</v>
      </c>
      <c r="H61" s="98">
        <v>2760.55</v>
      </c>
      <c r="I61" s="24"/>
      <c r="J61" s="28">
        <v>112.67</v>
      </c>
      <c r="K61" s="87">
        <v>889.47</v>
      </c>
      <c r="L61" s="28">
        <v>118.33</v>
      </c>
      <c r="M61" s="87">
        <v>894.21</v>
      </c>
      <c r="N61" s="30">
        <v>118.33</v>
      </c>
      <c r="O61" s="87">
        <v>929.32</v>
      </c>
      <c r="P61" s="71">
        <v>124</v>
      </c>
      <c r="Q61" s="87">
        <v>937.03</v>
      </c>
      <c r="R61" s="157">
        <f t="shared" si="1"/>
        <v>889.47</v>
      </c>
    </row>
    <row r="62" spans="2:18" ht="13.5" customHeight="1">
      <c r="B62" s="1514">
        <v>3</v>
      </c>
      <c r="C62" s="1509" t="s">
        <v>434</v>
      </c>
      <c r="D62" s="32" t="s">
        <v>353</v>
      </c>
      <c r="E62" s="43">
        <v>3006</v>
      </c>
      <c r="F62" s="33">
        <v>921</v>
      </c>
      <c r="G62" s="34" t="s">
        <v>410</v>
      </c>
      <c r="H62" s="97">
        <v>2759.3</v>
      </c>
      <c r="I62" s="24"/>
      <c r="J62" s="28">
        <v>114.33</v>
      </c>
      <c r="K62" s="87">
        <v>902.63</v>
      </c>
      <c r="L62" s="28">
        <v>117</v>
      </c>
      <c r="M62" s="87">
        <v>884.13</v>
      </c>
      <c r="N62" s="30">
        <v>119.67</v>
      </c>
      <c r="O62" s="87">
        <v>939.79</v>
      </c>
      <c r="P62" s="71">
        <v>121.33</v>
      </c>
      <c r="Q62" s="87">
        <v>916.88</v>
      </c>
      <c r="R62" s="157">
        <f t="shared" si="1"/>
        <v>884.13</v>
      </c>
    </row>
    <row r="63" spans="2:18" ht="12.75" customHeight="1">
      <c r="B63" s="1515">
        <v>4</v>
      </c>
      <c r="C63" s="1509" t="s">
        <v>436</v>
      </c>
      <c r="D63" s="32" t="s">
        <v>353</v>
      </c>
      <c r="E63" s="51">
        <v>3014</v>
      </c>
      <c r="F63" s="66">
        <v>362</v>
      </c>
      <c r="G63" s="67" t="s">
        <v>390</v>
      </c>
      <c r="H63" s="97">
        <v>2743.97</v>
      </c>
      <c r="I63" s="24"/>
      <c r="J63" s="28">
        <v>114</v>
      </c>
      <c r="K63" s="87">
        <v>900</v>
      </c>
      <c r="L63" s="28">
        <v>120</v>
      </c>
      <c r="M63" s="87">
        <v>906.8</v>
      </c>
      <c r="N63" s="30">
        <v>119.33</v>
      </c>
      <c r="O63" s="87">
        <v>937.17</v>
      </c>
      <c r="P63" s="71">
        <v>117.33</v>
      </c>
      <c r="Q63" s="87">
        <v>886.65</v>
      </c>
      <c r="R63" s="157">
        <f t="shared" si="1"/>
        <v>886.65</v>
      </c>
    </row>
    <row r="64" spans="2:18" ht="12">
      <c r="B64" s="1515">
        <v>5</v>
      </c>
      <c r="C64" s="1510" t="s">
        <v>437</v>
      </c>
      <c r="D64" s="51" t="s">
        <v>348</v>
      </c>
      <c r="E64" s="32">
        <v>3012</v>
      </c>
      <c r="F64" s="33">
        <v>335</v>
      </c>
      <c r="G64" s="34" t="s">
        <v>408</v>
      </c>
      <c r="H64" s="98">
        <v>1800.55</v>
      </c>
      <c r="I64" s="24"/>
      <c r="J64" s="28">
        <v>114.67</v>
      </c>
      <c r="K64" s="87">
        <v>905.26</v>
      </c>
      <c r="L64" s="28">
        <v>114.67</v>
      </c>
      <c r="M64" s="87">
        <v>866.5</v>
      </c>
      <c r="N64" s="30">
        <v>114</v>
      </c>
      <c r="O64" s="87">
        <v>895.29</v>
      </c>
      <c r="P64" s="71"/>
      <c r="Q64" s="85"/>
      <c r="R64" s="157">
        <f t="shared" si="1"/>
        <v>866.5</v>
      </c>
    </row>
    <row r="65" spans="2:18" ht="12">
      <c r="B65" s="1515">
        <v>6</v>
      </c>
      <c r="C65" s="1510" t="s">
        <v>443</v>
      </c>
      <c r="D65" s="32" t="s">
        <v>348</v>
      </c>
      <c r="E65" s="43">
        <v>3014</v>
      </c>
      <c r="F65" s="33">
        <v>718</v>
      </c>
      <c r="G65" s="34" t="s">
        <v>400</v>
      </c>
      <c r="H65" s="98">
        <v>1673.67</v>
      </c>
      <c r="I65" s="24"/>
      <c r="J65" s="28">
        <v>102.67</v>
      </c>
      <c r="K65" s="87">
        <v>810.53</v>
      </c>
      <c r="L65" s="28">
        <v>111.67</v>
      </c>
      <c r="M65" s="87">
        <v>843.83</v>
      </c>
      <c r="N65" s="30">
        <v>105.67</v>
      </c>
      <c r="O65" s="87">
        <v>829.84</v>
      </c>
      <c r="P65" s="71"/>
      <c r="Q65" s="85"/>
      <c r="R65" s="157">
        <f t="shared" si="1"/>
        <v>810.53</v>
      </c>
    </row>
    <row r="66" spans="2:18" ht="12">
      <c r="B66" s="1515">
        <v>7</v>
      </c>
      <c r="C66" s="1510" t="s">
        <v>444</v>
      </c>
      <c r="D66" s="32" t="s">
        <v>348</v>
      </c>
      <c r="E66" s="43">
        <v>3007</v>
      </c>
      <c r="F66" s="33">
        <v>356</v>
      </c>
      <c r="G66" s="34" t="s">
        <v>420</v>
      </c>
      <c r="H66" s="98">
        <v>1650.8</v>
      </c>
      <c r="I66" s="24"/>
      <c r="J66" s="28">
        <v>101.67</v>
      </c>
      <c r="K66" s="87">
        <v>802.63</v>
      </c>
      <c r="L66" s="28">
        <v>105</v>
      </c>
      <c r="M66" s="87">
        <v>793.45</v>
      </c>
      <c r="N66" s="30">
        <v>108</v>
      </c>
      <c r="O66" s="87">
        <v>848.17</v>
      </c>
      <c r="P66" s="71"/>
      <c r="Q66" s="85"/>
      <c r="R66" s="157">
        <f t="shared" si="1"/>
        <v>793.45</v>
      </c>
    </row>
    <row r="67" spans="2:18" ht="12">
      <c r="B67" s="1515">
        <v>8</v>
      </c>
      <c r="C67" s="1510" t="s">
        <v>445</v>
      </c>
      <c r="D67" s="32" t="s">
        <v>353</v>
      </c>
      <c r="E67" s="43">
        <v>3006</v>
      </c>
      <c r="F67" s="33">
        <v>71</v>
      </c>
      <c r="G67" s="34" t="s">
        <v>389</v>
      </c>
      <c r="H67" s="98">
        <v>1648.04</v>
      </c>
      <c r="I67" s="24"/>
      <c r="J67" s="28">
        <v>106.33</v>
      </c>
      <c r="K67" s="87">
        <v>839.47</v>
      </c>
      <c r="L67" s="28">
        <v>107</v>
      </c>
      <c r="M67" s="87">
        <v>808.56</v>
      </c>
      <c r="N67" s="30">
        <v>102</v>
      </c>
      <c r="O67" s="87">
        <v>801.05</v>
      </c>
      <c r="P67" s="71"/>
      <c r="Q67" s="85"/>
      <c r="R67" s="157">
        <f t="shared" si="1"/>
        <v>801.05</v>
      </c>
    </row>
    <row r="68" spans="2:18" ht="12">
      <c r="B68" s="1515">
        <v>9</v>
      </c>
      <c r="C68" s="1509" t="s">
        <v>403</v>
      </c>
      <c r="D68" s="32" t="s">
        <v>353</v>
      </c>
      <c r="E68" s="68">
        <v>3014</v>
      </c>
      <c r="F68" s="69">
        <v>718</v>
      </c>
      <c r="G68" s="34" t="s">
        <v>400</v>
      </c>
      <c r="H68" s="97">
        <v>1632.58</v>
      </c>
      <c r="I68" s="24"/>
      <c r="J68" s="28">
        <v>102</v>
      </c>
      <c r="K68" s="87">
        <v>805.26</v>
      </c>
      <c r="L68" s="28">
        <v>109</v>
      </c>
      <c r="M68" s="87">
        <v>823.68</v>
      </c>
      <c r="N68" s="30">
        <v>103</v>
      </c>
      <c r="O68" s="87">
        <v>808.9</v>
      </c>
      <c r="P68" s="71"/>
      <c r="Q68" s="85"/>
      <c r="R68" s="157">
        <f t="shared" si="1"/>
        <v>805.26</v>
      </c>
    </row>
    <row r="69" spans="2:18" ht="12">
      <c r="B69" s="1515">
        <v>10</v>
      </c>
      <c r="C69" s="1509" t="s">
        <v>446</v>
      </c>
      <c r="D69" s="32" t="s">
        <v>353</v>
      </c>
      <c r="E69" s="79">
        <v>3022</v>
      </c>
      <c r="F69" s="33">
        <v>704</v>
      </c>
      <c r="G69" s="34" t="s">
        <v>382</v>
      </c>
      <c r="H69" s="97">
        <v>1577.36</v>
      </c>
      <c r="I69" s="24"/>
      <c r="J69" s="63">
        <v>0</v>
      </c>
      <c r="K69" s="87">
        <v>0</v>
      </c>
      <c r="L69" s="63">
        <v>101</v>
      </c>
      <c r="M69" s="87">
        <v>763.22</v>
      </c>
      <c r="N69" s="64">
        <v>103.67</v>
      </c>
      <c r="O69" s="87">
        <v>814.14</v>
      </c>
      <c r="P69" s="99"/>
      <c r="Q69" s="90"/>
      <c r="R69" s="157">
        <f>MIN(K69,M69,O69,Q69)</f>
        <v>0</v>
      </c>
    </row>
    <row r="70" spans="2:18" ht="12.75" thickBot="1">
      <c r="B70" s="1516">
        <v>11</v>
      </c>
      <c r="C70" s="1518" t="s">
        <v>448</v>
      </c>
      <c r="D70" s="44" t="s">
        <v>348</v>
      </c>
      <c r="E70" s="156">
        <v>3022</v>
      </c>
      <c r="F70" s="45">
        <v>704</v>
      </c>
      <c r="G70" s="46" t="s">
        <v>382</v>
      </c>
      <c r="H70" s="153">
        <v>1540.69</v>
      </c>
      <c r="I70" s="24"/>
      <c r="J70" s="38">
        <v>97.67</v>
      </c>
      <c r="K70" s="145">
        <v>771.05</v>
      </c>
      <c r="L70" s="38">
        <v>101.33</v>
      </c>
      <c r="M70" s="145">
        <v>765.74</v>
      </c>
      <c r="N70" s="38">
        <v>98</v>
      </c>
      <c r="O70" s="145">
        <v>769.63</v>
      </c>
      <c r="P70" s="75"/>
      <c r="Q70" s="47"/>
      <c r="R70" s="157">
        <f t="shared" si="1"/>
        <v>765.74</v>
      </c>
    </row>
    <row r="71" spans="2:8" ht="36" customHeight="1" thickBot="1">
      <c r="B71" s="3" t="s">
        <v>386</v>
      </c>
      <c r="H71" s="124"/>
    </row>
    <row r="72" spans="2:13" ht="24.75" customHeight="1" thickBot="1">
      <c r="B72" s="10" t="s">
        <v>335</v>
      </c>
      <c r="C72" s="11" t="s">
        <v>336</v>
      </c>
      <c r="D72" s="12" t="s">
        <v>337</v>
      </c>
      <c r="E72" s="13" t="s">
        <v>367</v>
      </c>
      <c r="F72" s="14" t="s">
        <v>338</v>
      </c>
      <c r="G72" s="15" t="s">
        <v>339</v>
      </c>
      <c r="H72" s="121" t="s">
        <v>340</v>
      </c>
      <c r="I72" s="49"/>
      <c r="J72" s="17" t="s">
        <v>341</v>
      </c>
      <c r="K72" s="18" t="s">
        <v>342</v>
      </c>
      <c r="L72" s="17" t="s">
        <v>343</v>
      </c>
      <c r="M72" s="18" t="s">
        <v>342</v>
      </c>
    </row>
    <row r="73" spans="2:14" ht="12.75" customHeight="1">
      <c r="B73" s="102">
        <v>1</v>
      </c>
      <c r="C73" s="103" t="s">
        <v>347</v>
      </c>
      <c r="D73" s="104"/>
      <c r="E73" s="21">
        <v>3019</v>
      </c>
      <c r="F73" s="22">
        <v>426</v>
      </c>
      <c r="G73" s="23" t="s">
        <v>359</v>
      </c>
      <c r="H73" s="98">
        <v>1000</v>
      </c>
      <c r="I73" s="35"/>
      <c r="J73" s="25">
        <v>143</v>
      </c>
      <c r="K73" s="87">
        <v>1000</v>
      </c>
      <c r="L73" s="25">
        <v>137.33</v>
      </c>
      <c r="M73" s="87">
        <v>983.29</v>
      </c>
      <c r="N73" s="160">
        <f>MIN(K73,M73)</f>
        <v>983.29</v>
      </c>
    </row>
    <row r="74" spans="2:14" ht="12.75" customHeight="1">
      <c r="B74" s="93">
        <v>2</v>
      </c>
      <c r="C74" s="105" t="s">
        <v>387</v>
      </c>
      <c r="D74" s="32"/>
      <c r="E74" s="61">
        <v>3013</v>
      </c>
      <c r="F74" s="62">
        <v>64</v>
      </c>
      <c r="G74" s="154" t="s">
        <v>405</v>
      </c>
      <c r="H74" s="97">
        <v>1000</v>
      </c>
      <c r="I74" s="24"/>
      <c r="J74" s="28">
        <v>139</v>
      </c>
      <c r="K74" s="87">
        <v>972.03</v>
      </c>
      <c r="L74" s="53">
        <v>139.67</v>
      </c>
      <c r="M74" s="87">
        <v>1000</v>
      </c>
      <c r="N74" s="160">
        <f aca="true" t="shared" si="2" ref="N74:N93">MIN(K74,M74)</f>
        <v>972.03</v>
      </c>
    </row>
    <row r="75" spans="2:14" ht="12.75" customHeight="1">
      <c r="B75" s="92">
        <v>3</v>
      </c>
      <c r="C75" s="106" t="s">
        <v>374</v>
      </c>
      <c r="D75" s="32"/>
      <c r="E75" s="43">
        <v>3001</v>
      </c>
      <c r="F75" s="33">
        <v>564</v>
      </c>
      <c r="G75" s="34" t="s">
        <v>375</v>
      </c>
      <c r="H75" s="98">
        <v>972.03</v>
      </c>
      <c r="I75" s="24"/>
      <c r="J75" s="28">
        <v>139</v>
      </c>
      <c r="K75" s="87">
        <v>972.03</v>
      </c>
      <c r="L75" s="28">
        <v>130</v>
      </c>
      <c r="M75" s="87">
        <v>930.79</v>
      </c>
      <c r="N75" s="160">
        <f t="shared" si="2"/>
        <v>930.79</v>
      </c>
    </row>
    <row r="76" spans="2:14" ht="12.75" customHeight="1">
      <c r="B76" s="36">
        <v>4</v>
      </c>
      <c r="C76" s="105" t="s">
        <v>345</v>
      </c>
      <c r="D76" s="32"/>
      <c r="E76" s="32">
        <v>3022</v>
      </c>
      <c r="F76" s="33">
        <v>979</v>
      </c>
      <c r="G76" s="34" t="s">
        <v>346</v>
      </c>
      <c r="H76" s="97">
        <v>961.81</v>
      </c>
      <c r="I76" s="24"/>
      <c r="J76" s="28">
        <v>136</v>
      </c>
      <c r="K76" s="87">
        <v>951.05</v>
      </c>
      <c r="L76" s="28">
        <v>134.33</v>
      </c>
      <c r="M76" s="87">
        <v>961.81</v>
      </c>
      <c r="N76" s="160">
        <f t="shared" si="2"/>
        <v>951.05</v>
      </c>
    </row>
    <row r="77" spans="2:14" ht="12.75" customHeight="1">
      <c r="B77" s="41">
        <v>5</v>
      </c>
      <c r="C77" s="106" t="s">
        <v>376</v>
      </c>
      <c r="D77" s="155" t="s">
        <v>353</v>
      </c>
      <c r="E77" s="43">
        <v>3005</v>
      </c>
      <c r="F77" s="33">
        <v>274</v>
      </c>
      <c r="G77" s="55" t="s">
        <v>377</v>
      </c>
      <c r="H77" s="98">
        <v>958.04</v>
      </c>
      <c r="I77" s="24"/>
      <c r="J77" s="28">
        <v>137</v>
      </c>
      <c r="K77" s="87">
        <v>958.04</v>
      </c>
      <c r="L77" s="28">
        <v>126</v>
      </c>
      <c r="M77" s="87">
        <v>902.15</v>
      </c>
      <c r="N77" s="160">
        <f t="shared" si="2"/>
        <v>902.15</v>
      </c>
    </row>
    <row r="78" spans="2:14" ht="12.75" customHeight="1">
      <c r="B78" s="36">
        <v>6</v>
      </c>
      <c r="C78" s="105" t="s">
        <v>380</v>
      </c>
      <c r="D78" s="20"/>
      <c r="E78" s="43">
        <v>3021</v>
      </c>
      <c r="F78" s="33">
        <v>35</v>
      </c>
      <c r="G78" s="34" t="s">
        <v>381</v>
      </c>
      <c r="H78" s="97">
        <v>947.49</v>
      </c>
      <c r="I78" s="24"/>
      <c r="J78" s="28">
        <v>133.67</v>
      </c>
      <c r="K78" s="87">
        <v>934.73</v>
      </c>
      <c r="L78" s="28">
        <v>132.33</v>
      </c>
      <c r="M78" s="87">
        <v>947.49</v>
      </c>
      <c r="N78" s="160">
        <f t="shared" si="2"/>
        <v>934.73</v>
      </c>
    </row>
    <row r="79" spans="2:14" ht="12.75" customHeight="1">
      <c r="B79" s="41">
        <v>7</v>
      </c>
      <c r="C79" s="106" t="s">
        <v>360</v>
      </c>
      <c r="D79" s="32"/>
      <c r="E79" s="51">
        <v>3007</v>
      </c>
      <c r="F79" s="66">
        <v>236</v>
      </c>
      <c r="G79" s="67" t="s">
        <v>351</v>
      </c>
      <c r="H79" s="98">
        <v>941.72</v>
      </c>
      <c r="I79" s="24"/>
      <c r="J79" s="28">
        <v>134.67</v>
      </c>
      <c r="K79" s="87">
        <v>941.72</v>
      </c>
      <c r="L79" s="28">
        <v>122.33</v>
      </c>
      <c r="M79" s="87">
        <v>875.89</v>
      </c>
      <c r="N79" s="160">
        <f t="shared" si="2"/>
        <v>875.89</v>
      </c>
    </row>
    <row r="80" spans="2:14" ht="12.75" customHeight="1">
      <c r="B80" s="36">
        <v>8</v>
      </c>
      <c r="C80" s="105" t="s">
        <v>354</v>
      </c>
      <c r="D80" s="60"/>
      <c r="E80" s="21">
        <v>3022</v>
      </c>
      <c r="F80" s="22">
        <v>979</v>
      </c>
      <c r="G80" s="23" t="s">
        <v>346</v>
      </c>
      <c r="H80" s="97">
        <v>937.95</v>
      </c>
      <c r="J80" s="28">
        <v>120</v>
      </c>
      <c r="K80" s="87">
        <v>839.16</v>
      </c>
      <c r="L80" s="28">
        <v>131</v>
      </c>
      <c r="M80" s="87">
        <v>937.95</v>
      </c>
      <c r="N80" s="160">
        <f t="shared" si="2"/>
        <v>839.16</v>
      </c>
    </row>
    <row r="81" spans="2:14" ht="12.75" customHeight="1">
      <c r="B81" s="41">
        <v>9</v>
      </c>
      <c r="C81" s="106" t="s">
        <v>393</v>
      </c>
      <c r="D81" s="20"/>
      <c r="E81" s="51">
        <v>3013</v>
      </c>
      <c r="F81" s="66">
        <v>195</v>
      </c>
      <c r="G81" s="67" t="s">
        <v>392</v>
      </c>
      <c r="H81" s="98">
        <v>930.79</v>
      </c>
      <c r="J81" s="28">
        <v>128</v>
      </c>
      <c r="K81" s="87">
        <v>895.1</v>
      </c>
      <c r="L81" s="28">
        <v>130</v>
      </c>
      <c r="M81" s="87">
        <v>930.79</v>
      </c>
      <c r="N81" s="160">
        <f t="shared" si="2"/>
        <v>895.1</v>
      </c>
    </row>
    <row r="82" spans="2:14" ht="12.75" customHeight="1">
      <c r="B82" s="36">
        <v>10</v>
      </c>
      <c r="C82" s="105" t="s">
        <v>391</v>
      </c>
      <c r="D82" s="32"/>
      <c r="E82" s="43">
        <v>3013</v>
      </c>
      <c r="F82" s="66">
        <v>195</v>
      </c>
      <c r="G82" s="67" t="s">
        <v>392</v>
      </c>
      <c r="H82" s="97">
        <v>923.63</v>
      </c>
      <c r="J82" s="28">
        <v>125.67</v>
      </c>
      <c r="K82" s="87">
        <v>878.79</v>
      </c>
      <c r="L82" s="28">
        <v>129</v>
      </c>
      <c r="M82" s="87">
        <v>923.63</v>
      </c>
      <c r="N82" s="160">
        <f t="shared" si="2"/>
        <v>878.79</v>
      </c>
    </row>
    <row r="83" spans="2:14" ht="12.75" customHeight="1">
      <c r="B83" s="41">
        <v>11</v>
      </c>
      <c r="C83" s="106" t="s">
        <v>388</v>
      </c>
      <c r="D83" s="20"/>
      <c r="E83" s="51">
        <v>3019</v>
      </c>
      <c r="F83" s="33">
        <v>694</v>
      </c>
      <c r="G83" s="23" t="s">
        <v>384</v>
      </c>
      <c r="H83" s="98">
        <v>904.43</v>
      </c>
      <c r="J83" s="28">
        <v>129.33</v>
      </c>
      <c r="K83" s="87">
        <v>904.43</v>
      </c>
      <c r="L83" s="28">
        <v>125</v>
      </c>
      <c r="M83" s="87">
        <v>894.99</v>
      </c>
      <c r="N83" s="160">
        <f t="shared" si="2"/>
        <v>894.99</v>
      </c>
    </row>
    <row r="84" spans="2:14" ht="12.75" customHeight="1">
      <c r="B84" s="36">
        <v>12</v>
      </c>
      <c r="C84" s="105" t="s">
        <v>350</v>
      </c>
      <c r="D84" s="32"/>
      <c r="E84" s="20">
        <v>3019</v>
      </c>
      <c r="F84" s="22">
        <v>177</v>
      </c>
      <c r="G84" s="23" t="s">
        <v>349</v>
      </c>
      <c r="H84" s="97">
        <v>895.1</v>
      </c>
      <c r="J84" s="28">
        <v>128</v>
      </c>
      <c r="K84" s="87">
        <v>895.1</v>
      </c>
      <c r="L84" s="28">
        <v>102.33</v>
      </c>
      <c r="M84" s="87">
        <v>732.7</v>
      </c>
      <c r="N84" s="160">
        <f t="shared" si="2"/>
        <v>732.7</v>
      </c>
    </row>
    <row r="85" spans="2:14" ht="12.75" customHeight="1">
      <c r="B85" s="41">
        <v>13</v>
      </c>
      <c r="C85" s="106" t="s">
        <v>383</v>
      </c>
      <c r="D85" s="32" t="s">
        <v>353</v>
      </c>
      <c r="E85" s="51">
        <v>3019</v>
      </c>
      <c r="F85" s="33">
        <v>682</v>
      </c>
      <c r="G85" s="23" t="s">
        <v>415</v>
      </c>
      <c r="H85" s="98">
        <v>881.12</v>
      </c>
      <c r="J85" s="28">
        <v>126</v>
      </c>
      <c r="K85" s="87">
        <v>881.12</v>
      </c>
      <c r="L85" s="28">
        <v>121.33</v>
      </c>
      <c r="M85" s="87">
        <v>868.74</v>
      </c>
      <c r="N85" s="160">
        <f t="shared" si="2"/>
        <v>868.74</v>
      </c>
    </row>
    <row r="86" spans="2:14" ht="12.75" customHeight="1">
      <c r="B86" s="36">
        <v>14</v>
      </c>
      <c r="C86" s="105" t="s">
        <v>434</v>
      </c>
      <c r="D86" s="32" t="s">
        <v>353</v>
      </c>
      <c r="E86" s="43">
        <v>3006</v>
      </c>
      <c r="F86" s="33">
        <v>921</v>
      </c>
      <c r="G86" s="34" t="s">
        <v>410</v>
      </c>
      <c r="H86" s="97">
        <v>881.12</v>
      </c>
      <c r="J86" s="28">
        <v>126</v>
      </c>
      <c r="K86" s="87">
        <v>881.12</v>
      </c>
      <c r="L86" s="28">
        <v>114.33</v>
      </c>
      <c r="M86" s="87">
        <v>818.62</v>
      </c>
      <c r="N86" s="160">
        <f t="shared" si="2"/>
        <v>818.62</v>
      </c>
    </row>
    <row r="87" spans="2:14" ht="12.75" customHeight="1">
      <c r="B87" s="41">
        <v>15</v>
      </c>
      <c r="C87" s="106" t="s">
        <v>428</v>
      </c>
      <c r="D87" s="51" t="s">
        <v>353</v>
      </c>
      <c r="E87" s="51">
        <v>3001</v>
      </c>
      <c r="F87" s="66">
        <v>564</v>
      </c>
      <c r="G87" s="67" t="s">
        <v>409</v>
      </c>
      <c r="H87" s="98">
        <v>862.47</v>
      </c>
      <c r="J87" s="28">
        <v>123.33</v>
      </c>
      <c r="K87" s="87">
        <v>862.47</v>
      </c>
      <c r="L87" s="28">
        <v>118.67</v>
      </c>
      <c r="M87" s="87">
        <v>849.64</v>
      </c>
      <c r="N87" s="160">
        <f t="shared" si="2"/>
        <v>849.64</v>
      </c>
    </row>
    <row r="88" spans="2:14" ht="12">
      <c r="B88" s="36">
        <v>16</v>
      </c>
      <c r="C88" s="107" t="s">
        <v>396</v>
      </c>
      <c r="D88" s="73"/>
      <c r="E88" s="51">
        <v>3014</v>
      </c>
      <c r="F88" s="66">
        <v>362</v>
      </c>
      <c r="G88" s="67" t="s">
        <v>390</v>
      </c>
      <c r="H88" s="97">
        <v>861.58</v>
      </c>
      <c r="J88" s="28">
        <v>121</v>
      </c>
      <c r="K88" s="87">
        <v>846.15</v>
      </c>
      <c r="L88" s="28">
        <v>120.33</v>
      </c>
      <c r="M88" s="87">
        <v>861.58</v>
      </c>
      <c r="N88" s="160">
        <f t="shared" si="2"/>
        <v>846.15</v>
      </c>
    </row>
    <row r="89" spans="2:14" ht="12.75" customHeight="1">
      <c r="B89" s="41">
        <v>17</v>
      </c>
      <c r="C89" s="108" t="s">
        <v>352</v>
      </c>
      <c r="D89" s="32"/>
      <c r="E89" s="43">
        <v>3022</v>
      </c>
      <c r="F89" s="33">
        <v>4</v>
      </c>
      <c r="G89" s="34" t="s">
        <v>373</v>
      </c>
      <c r="H89" s="98">
        <v>848.48</v>
      </c>
      <c r="J89" s="63">
        <v>121.33</v>
      </c>
      <c r="K89" s="87">
        <v>848.48</v>
      </c>
      <c r="L89" s="63">
        <v>117.67</v>
      </c>
      <c r="M89" s="87">
        <v>842.48</v>
      </c>
      <c r="N89" s="160">
        <f t="shared" si="2"/>
        <v>842.48</v>
      </c>
    </row>
    <row r="90" spans="2:14" ht="12.75" customHeight="1">
      <c r="B90" s="36">
        <v>18</v>
      </c>
      <c r="C90" s="109" t="s">
        <v>356</v>
      </c>
      <c r="D90" s="52"/>
      <c r="E90" s="32">
        <v>3004</v>
      </c>
      <c r="F90" s="33">
        <v>974</v>
      </c>
      <c r="G90" s="34" t="s">
        <v>406</v>
      </c>
      <c r="H90" s="97">
        <v>843.82</v>
      </c>
      <c r="J90" s="63">
        <v>120.67</v>
      </c>
      <c r="K90" s="87">
        <v>843.82</v>
      </c>
      <c r="L90" s="63">
        <v>113.67</v>
      </c>
      <c r="M90" s="87">
        <v>813.84</v>
      </c>
      <c r="N90" s="160">
        <f t="shared" si="2"/>
        <v>813.84</v>
      </c>
    </row>
    <row r="91" spans="2:14" ht="12.75" customHeight="1">
      <c r="B91" s="41">
        <v>19</v>
      </c>
      <c r="C91" s="106" t="s">
        <v>385</v>
      </c>
      <c r="D91" s="32" t="s">
        <v>348</v>
      </c>
      <c r="E91" s="43">
        <v>3010</v>
      </c>
      <c r="F91" s="33">
        <v>761</v>
      </c>
      <c r="G91" s="34" t="s">
        <v>366</v>
      </c>
      <c r="H91" s="98">
        <v>835.32</v>
      </c>
      <c r="J91" s="63">
        <v>119</v>
      </c>
      <c r="K91" s="87">
        <v>832.17</v>
      </c>
      <c r="L91" s="63">
        <v>116.67</v>
      </c>
      <c r="M91" s="87">
        <v>835.32</v>
      </c>
      <c r="N91" s="160">
        <f t="shared" si="2"/>
        <v>832.17</v>
      </c>
    </row>
    <row r="92" spans="2:14" ht="12.75" customHeight="1">
      <c r="B92" s="36">
        <v>20</v>
      </c>
      <c r="C92" s="105" t="s">
        <v>422</v>
      </c>
      <c r="D92" s="52" t="s">
        <v>353</v>
      </c>
      <c r="E92" s="51">
        <v>3019</v>
      </c>
      <c r="F92" s="22">
        <v>426</v>
      </c>
      <c r="G92" s="34" t="s">
        <v>359</v>
      </c>
      <c r="H92" s="97">
        <v>835.32</v>
      </c>
      <c r="J92" s="63">
        <v>117.67</v>
      </c>
      <c r="K92" s="87">
        <v>822.84</v>
      </c>
      <c r="L92" s="63">
        <v>116.67</v>
      </c>
      <c r="M92" s="87">
        <v>835.32</v>
      </c>
      <c r="N92" s="160">
        <f t="shared" si="2"/>
        <v>822.84</v>
      </c>
    </row>
    <row r="93" spans="2:14" ht="12.75" customHeight="1" thickBot="1">
      <c r="B93" s="37">
        <v>21</v>
      </c>
      <c r="C93" s="120" t="s">
        <v>363</v>
      </c>
      <c r="D93" s="76"/>
      <c r="E93" s="44">
        <v>3002</v>
      </c>
      <c r="F93" s="45">
        <v>602</v>
      </c>
      <c r="G93" s="56" t="s">
        <v>364</v>
      </c>
      <c r="H93" s="125">
        <v>792.54</v>
      </c>
      <c r="J93" s="38">
        <v>113.33</v>
      </c>
      <c r="K93" s="145">
        <v>792.54</v>
      </c>
      <c r="L93" s="38">
        <v>108.33</v>
      </c>
      <c r="M93" s="145">
        <v>775.66</v>
      </c>
      <c r="N93" s="160">
        <f t="shared" si="2"/>
        <v>775.66</v>
      </c>
    </row>
    <row r="94" spans="2:13" ht="12">
      <c r="B94" s="8"/>
      <c r="C94" s="8"/>
      <c r="D94" s="8"/>
      <c r="E94" s="8"/>
      <c r="F94" s="57"/>
      <c r="G94" s="8"/>
      <c r="H94" s="8"/>
      <c r="J94" s="8"/>
      <c r="K94" s="8"/>
      <c r="L94" s="8"/>
      <c r="M94" s="8"/>
    </row>
  </sheetData>
  <sheetProtection/>
  <mergeCells count="2">
    <mergeCell ref="B1:X1"/>
    <mergeCell ref="B2:X2"/>
  </mergeCells>
  <conditionalFormatting sqref="B73:B93 F61:G62 F64:G70 F73:G73 F75:G78 F80:G80 F83:G86 F89:G93 F51:G51 F53:G57 F45:G45 F49:G49 B44:B57 B25:B41 F41 B7:B22 F7:G7 G20 F21:G22 F9:G19 F34:G36 F38:G40 F29:G32">
    <cfRule type="cellIs" priority="1" dxfId="0" operator="equal" stopIfTrue="1">
      <formula>0</formula>
    </cfRule>
  </conditionalFormatting>
  <conditionalFormatting sqref="K7:K22 M7:M22 O7:O22">
    <cfRule type="cellIs" priority="2" dxfId="25" operator="notEqual" stopIfTrue="1">
      <formula>'Avion voltige Indoor RC'!$Q7</formula>
    </cfRule>
  </conditionalFormatting>
  <conditionalFormatting sqref="K25:K41 M25:M41 O25:O41 Q25:Q34 Q60:Q63 M60:M70 K60:K70 O60:O70 Q44:Q49 O44:O57 M44:M57 K44:K57">
    <cfRule type="cellIs" priority="3" dxfId="25" operator="notEqual" stopIfTrue="1">
      <formula>'Avion voltige Indoor RC'!$R25</formula>
    </cfRule>
  </conditionalFormatting>
  <conditionalFormatting sqref="T7:T11 V8:V11 X8:X11 R8:R11">
    <cfRule type="cellIs" priority="4" dxfId="25" operator="notEqual" stopIfTrue="1">
      <formula>'Avion voltige Indoor RC'!$Y7</formula>
    </cfRule>
  </conditionalFormatting>
  <conditionalFormatting sqref="K73:K93 M73:M93">
    <cfRule type="cellIs" priority="5" dxfId="25" operator="notEqual" stopIfTrue="1">
      <formula>'Avion voltige Indoor RC'!$N73</formula>
    </cfRule>
  </conditionalFormatting>
  <printOptions/>
  <pageMargins left="0.3937007874015748" right="0.3937007874015748" top="0.5118110236220472" bottom="0.5905511811023623" header="0.9055118110236221" footer="0.5118110236220472"/>
  <pageSetup fitToHeight="2" horizontalDpi="600" verticalDpi="600" orientation="landscape" paperSize="9" scale="67"/>
  <rowBreaks count="2" manualBreakCount="2">
    <brk id="41" max="255" man="1"/>
    <brk id="70" min="1" max="2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I208"/>
  <sheetViews>
    <sheetView showGridLines="0" workbookViewId="0" topLeftCell="A1">
      <selection activeCell="B1" sqref="B1:AC1"/>
    </sheetView>
  </sheetViews>
  <sheetFormatPr defaultColWidth="11.57421875" defaultRowHeight="12.75"/>
  <cols>
    <col min="1" max="1" width="2.7109375" style="649" customWidth="1"/>
    <col min="2" max="2" width="5.8515625" style="1041" customWidth="1"/>
    <col min="3" max="3" width="27.421875" style="1042" customWidth="1"/>
    <col min="4" max="4" width="6.140625" style="1042" bestFit="1" customWidth="1"/>
    <col min="5" max="5" width="10.421875" style="1042" hidden="1" customWidth="1"/>
    <col min="6" max="6" width="6.7109375" style="1042" customWidth="1"/>
    <col min="7" max="7" width="8.7109375" style="1043" customWidth="1"/>
    <col min="8" max="8" width="31.7109375" style="1042" customWidth="1"/>
    <col min="9" max="9" width="9.421875" style="649" customWidth="1"/>
    <col min="10" max="11" width="9.28125" style="649" customWidth="1"/>
    <col min="12" max="14" width="9.28125" style="649" hidden="1" customWidth="1"/>
    <col min="15" max="15" width="8.28125" style="649" hidden="1" customWidth="1"/>
    <col min="16" max="16" width="1.1484375" style="649" customWidth="1"/>
    <col min="17" max="18" width="7.8515625" style="649" customWidth="1"/>
    <col min="19" max="19" width="7.00390625" style="649" customWidth="1"/>
    <col min="20" max="20" width="7.7109375" style="649" customWidth="1"/>
    <col min="21" max="21" width="7.8515625" style="649" customWidth="1"/>
    <col min="22" max="22" width="7.421875" style="649" customWidth="1"/>
    <col min="23" max="23" width="1.28515625" style="649" customWidth="1"/>
    <col min="24" max="25" width="8.00390625" style="649" hidden="1" customWidth="1"/>
    <col min="26" max="26" width="7.421875" style="649" customWidth="1"/>
    <col min="27" max="28" width="7.28125" style="649" customWidth="1"/>
    <col min="29" max="29" width="7.421875" style="649" customWidth="1"/>
    <col min="30" max="30" width="2.00390625" style="649" customWidth="1"/>
    <col min="31" max="31" width="8.421875" style="649" customWidth="1"/>
    <col min="32" max="32" width="8.8515625" style="649" customWidth="1"/>
    <col min="33" max="33" width="8.00390625" style="649" customWidth="1"/>
    <col min="34" max="16384" width="11.421875" style="649" customWidth="1"/>
  </cols>
  <sheetData>
    <row r="1" spans="2:33" ht="21">
      <c r="B1" s="2699" t="s">
        <v>956</v>
      </c>
      <c r="C1" s="2699"/>
      <c r="D1" s="2699"/>
      <c r="E1" s="2699"/>
      <c r="F1" s="2699"/>
      <c r="G1" s="2699"/>
      <c r="H1" s="2699"/>
      <c r="I1" s="2699"/>
      <c r="J1" s="2699"/>
      <c r="K1" s="2699"/>
      <c r="L1" s="2699"/>
      <c r="M1" s="2699"/>
      <c r="N1" s="2699"/>
      <c r="O1" s="2699"/>
      <c r="P1" s="2699"/>
      <c r="Q1" s="2699"/>
      <c r="R1" s="2699"/>
      <c r="S1" s="2699"/>
      <c r="T1" s="2699"/>
      <c r="U1" s="2699"/>
      <c r="V1" s="2699"/>
      <c r="W1" s="2699"/>
      <c r="X1" s="2699"/>
      <c r="Y1" s="2699"/>
      <c r="Z1" s="2699"/>
      <c r="AA1" s="2699"/>
      <c r="AB1" s="2699"/>
      <c r="AC1" s="2699"/>
      <c r="AD1" s="777"/>
      <c r="AE1" s="777"/>
      <c r="AF1" s="777"/>
      <c r="AG1" s="777"/>
    </row>
    <row r="2" spans="2:33" ht="21">
      <c r="B2" s="2694" t="s">
        <v>957</v>
      </c>
      <c r="C2" s="2694"/>
      <c r="D2" s="2694"/>
      <c r="E2" s="2694"/>
      <c r="F2" s="2694"/>
      <c r="G2" s="2694"/>
      <c r="H2" s="2694"/>
      <c r="I2" s="2694"/>
      <c r="J2" s="2694"/>
      <c r="K2" s="2694"/>
      <c r="L2" s="2694"/>
      <c r="M2" s="2694"/>
      <c r="N2" s="2694"/>
      <c r="O2" s="2694"/>
      <c r="P2" s="2694"/>
      <c r="Q2" s="2694"/>
      <c r="R2" s="2694"/>
      <c r="S2" s="2694"/>
      <c r="T2" s="2694"/>
      <c r="U2" s="2694"/>
      <c r="V2" s="2694"/>
      <c r="W2" s="2694"/>
      <c r="X2" s="2694"/>
      <c r="Y2" s="2694"/>
      <c r="Z2" s="2694"/>
      <c r="AA2" s="2694"/>
      <c r="AB2" s="2694"/>
      <c r="AC2" s="2694"/>
      <c r="AD2" s="778"/>
      <c r="AE2" s="778"/>
      <c r="AF2" s="778"/>
      <c r="AG2" s="778"/>
    </row>
    <row r="3" spans="2:34" s="661" customFormat="1" ht="24.75" customHeight="1">
      <c r="B3" s="779"/>
      <c r="C3" s="780"/>
      <c r="D3" s="780"/>
      <c r="E3" s="780"/>
      <c r="F3" s="780"/>
      <c r="G3" s="781"/>
      <c r="H3" s="780"/>
      <c r="I3" s="2694"/>
      <c r="J3" s="2695"/>
      <c r="K3" s="2695"/>
      <c r="L3" s="2695"/>
      <c r="M3" s="2695"/>
      <c r="N3" s="2695"/>
      <c r="O3" s="2695"/>
      <c r="P3" s="2695"/>
      <c r="Q3" s="2695"/>
      <c r="R3" s="2695"/>
      <c r="S3" s="2695"/>
      <c r="T3" s="2695"/>
      <c r="U3" s="782"/>
      <c r="V3" s="782"/>
      <c r="W3" s="782"/>
      <c r="X3" s="782"/>
      <c r="Y3" s="782"/>
      <c r="Z3" s="783"/>
      <c r="AA3" s="782"/>
      <c r="AB3" s="782"/>
      <c r="AC3" s="782"/>
      <c r="AD3" s="782"/>
      <c r="AE3" s="784"/>
      <c r="AF3" s="784"/>
      <c r="AG3" s="784"/>
      <c r="AH3" s="784"/>
    </row>
    <row r="4" spans="2:34" s="661" customFormat="1" ht="18" thickBot="1">
      <c r="B4" s="785" t="s">
        <v>958</v>
      </c>
      <c r="C4" s="786"/>
      <c r="D4" s="787"/>
      <c r="E4" s="787"/>
      <c r="F4" s="787"/>
      <c r="G4" s="788"/>
      <c r="H4" s="787"/>
      <c r="Q4" s="784"/>
      <c r="R4" s="784"/>
      <c r="S4" s="784"/>
      <c r="T4" s="784"/>
      <c r="U4" s="784"/>
      <c r="V4" s="784"/>
      <c r="W4" s="784"/>
      <c r="X4" s="784"/>
      <c r="Y4" s="784"/>
      <c r="Z4" s="789"/>
      <c r="AA4" s="784"/>
      <c r="AB4" s="784"/>
      <c r="AC4" s="784"/>
      <c r="AD4" s="784"/>
      <c r="AE4" s="784"/>
      <c r="AF4" s="784"/>
      <c r="AG4" s="784"/>
      <c r="AH4" s="784"/>
    </row>
    <row r="5" spans="2:33" s="799" customFormat="1" ht="24.75" customHeight="1" thickBot="1">
      <c r="B5" s="790" t="s">
        <v>335</v>
      </c>
      <c r="C5" s="791" t="s">
        <v>336</v>
      </c>
      <c r="D5" s="792" t="s">
        <v>337</v>
      </c>
      <c r="E5" s="793" t="s">
        <v>959</v>
      </c>
      <c r="F5" s="793" t="s">
        <v>367</v>
      </c>
      <c r="G5" s="794" t="s">
        <v>338</v>
      </c>
      <c r="H5" s="795" t="s">
        <v>339</v>
      </c>
      <c r="I5" s="796" t="s">
        <v>960</v>
      </c>
      <c r="J5" s="657" t="s">
        <v>961</v>
      </c>
      <c r="K5" s="797" t="s">
        <v>962</v>
      </c>
      <c r="L5" s="798"/>
      <c r="M5" s="798"/>
      <c r="N5" s="798"/>
      <c r="P5" s="798"/>
      <c r="Q5" s="800" t="s">
        <v>341</v>
      </c>
      <c r="R5" s="801" t="s">
        <v>342</v>
      </c>
      <c r="S5" s="800" t="s">
        <v>343</v>
      </c>
      <c r="T5" s="802" t="s">
        <v>342</v>
      </c>
      <c r="U5" s="803" t="s">
        <v>344</v>
      </c>
      <c r="V5" s="802" t="s">
        <v>342</v>
      </c>
      <c r="W5" s="804"/>
      <c r="X5" s="804"/>
      <c r="Y5" s="804"/>
      <c r="Z5" s="805" t="s">
        <v>963</v>
      </c>
      <c r="AA5" s="806" t="s">
        <v>342</v>
      </c>
      <c r="AB5" s="805" t="s">
        <v>964</v>
      </c>
      <c r="AC5" s="807" t="s">
        <v>342</v>
      </c>
      <c r="AD5" s="808"/>
      <c r="AE5" s="2688" t="s">
        <v>965</v>
      </c>
      <c r="AF5" s="2689"/>
      <c r="AG5" s="2690"/>
    </row>
    <row r="6" spans="2:33" s="833" customFormat="1" ht="13.5" customHeight="1" thickBot="1">
      <c r="B6" s="809">
        <v>1</v>
      </c>
      <c r="C6" s="810" t="s">
        <v>966</v>
      </c>
      <c r="D6" s="811"/>
      <c r="E6" s="811" t="s">
        <v>967</v>
      </c>
      <c r="F6" s="812">
        <v>3022</v>
      </c>
      <c r="G6" s="813">
        <v>444</v>
      </c>
      <c r="H6" s="814" t="s">
        <v>968</v>
      </c>
      <c r="I6" s="815">
        <v>1000</v>
      </c>
      <c r="J6" s="816">
        <v>1000</v>
      </c>
      <c r="K6" s="817">
        <v>2000</v>
      </c>
      <c r="L6" s="818">
        <v>81.5</v>
      </c>
      <c r="M6" s="818">
        <v>77.5</v>
      </c>
      <c r="N6" s="818">
        <v>79</v>
      </c>
      <c r="O6" s="819">
        <f>R6+T6</f>
        <v>1979.2099792099793</v>
      </c>
      <c r="P6" s="820"/>
      <c r="Q6" s="821">
        <v>78</v>
      </c>
      <c r="R6" s="822">
        <v>1000</v>
      </c>
      <c r="S6" s="823">
        <v>78.5</v>
      </c>
      <c r="T6" s="824">
        <v>979.2099792099793</v>
      </c>
      <c r="U6" s="825">
        <v>78.33333333333334</v>
      </c>
      <c r="V6" s="826">
        <v>1000</v>
      </c>
      <c r="W6" s="827"/>
      <c r="X6" s="828">
        <v>78</v>
      </c>
      <c r="Y6" s="829">
        <v>78.5</v>
      </c>
      <c r="Z6" s="828">
        <v>76.83333333333334</v>
      </c>
      <c r="AA6" s="830">
        <v>995.6803455723544</v>
      </c>
      <c r="AB6" s="831">
        <v>77.66666666666667</v>
      </c>
      <c r="AC6" s="832">
        <v>1000</v>
      </c>
      <c r="AD6" s="820"/>
      <c r="AE6" s="2691"/>
      <c r="AF6" s="2692"/>
      <c r="AG6" s="2693"/>
    </row>
    <row r="7" spans="2:33" s="833" customFormat="1" ht="13.5" customHeight="1">
      <c r="B7" s="834">
        <v>2</v>
      </c>
      <c r="C7" s="835" t="s">
        <v>969</v>
      </c>
      <c r="D7" s="836"/>
      <c r="E7" s="836" t="s">
        <v>970</v>
      </c>
      <c r="F7" s="837">
        <v>3015</v>
      </c>
      <c r="G7" s="838">
        <v>967</v>
      </c>
      <c r="H7" s="839" t="s">
        <v>971</v>
      </c>
      <c r="I7" s="840">
        <v>1000</v>
      </c>
      <c r="J7" s="841">
        <v>1000</v>
      </c>
      <c r="K7" s="842">
        <v>2000</v>
      </c>
      <c r="L7" s="818">
        <v>82.83333333333331</v>
      </c>
      <c r="M7" s="818">
        <v>78.5</v>
      </c>
      <c r="N7" s="818">
        <v>82</v>
      </c>
      <c r="O7" s="819">
        <f>R7+T7</f>
        <v>2000</v>
      </c>
      <c r="P7" s="820"/>
      <c r="Q7" s="843">
        <v>78</v>
      </c>
      <c r="R7" s="844">
        <v>1000</v>
      </c>
      <c r="S7" s="845">
        <v>80.16666666666666</v>
      </c>
      <c r="T7" s="846">
        <v>1000</v>
      </c>
      <c r="U7" s="847">
        <v>77.66666666666666</v>
      </c>
      <c r="V7" s="848">
        <v>991.4893617021274</v>
      </c>
      <c r="W7" s="827"/>
      <c r="X7" s="849">
        <v>73</v>
      </c>
      <c r="Y7" s="850">
        <v>75</v>
      </c>
      <c r="Z7" s="849">
        <v>77.16666666666666</v>
      </c>
      <c r="AA7" s="851">
        <v>1000</v>
      </c>
      <c r="AB7" s="852">
        <v>74.5</v>
      </c>
      <c r="AC7" s="853">
        <v>959.2274678111587</v>
      </c>
      <c r="AD7" s="820"/>
      <c r="AE7" s="854"/>
      <c r="AF7" s="820"/>
      <c r="AG7" s="854"/>
    </row>
    <row r="8" spans="2:33" s="833" customFormat="1" ht="13.5" customHeight="1">
      <c r="B8" s="834">
        <v>3</v>
      </c>
      <c r="C8" s="835" t="s">
        <v>972</v>
      </c>
      <c r="D8" s="836" t="s">
        <v>353</v>
      </c>
      <c r="E8" s="836" t="s">
        <v>973</v>
      </c>
      <c r="F8" s="836">
        <v>3016</v>
      </c>
      <c r="G8" s="838">
        <v>7</v>
      </c>
      <c r="H8" s="839" t="s">
        <v>974</v>
      </c>
      <c r="I8" s="840">
        <v>921.36</v>
      </c>
      <c r="J8" s="841">
        <v>886.27</v>
      </c>
      <c r="K8" s="842">
        <v>1807.622311521499</v>
      </c>
      <c r="L8" s="818">
        <v>79.66666666666667</v>
      </c>
      <c r="M8" s="818">
        <v>77</v>
      </c>
      <c r="N8" s="818">
        <v>80.83333333333333</v>
      </c>
      <c r="O8" s="819">
        <f>T8+V8</f>
        <v>1842.712434201796</v>
      </c>
      <c r="P8" s="820"/>
      <c r="Q8" s="843">
        <v>70.16666666666666</v>
      </c>
      <c r="R8" s="844">
        <v>899.5726495726495</v>
      </c>
      <c r="S8" s="845">
        <v>72.33333333333334</v>
      </c>
      <c r="T8" s="846">
        <v>902.2869022869025</v>
      </c>
      <c r="U8" s="847">
        <v>73.66666666666667</v>
      </c>
      <c r="V8" s="846">
        <v>940.4255319148936</v>
      </c>
      <c r="W8" s="827"/>
      <c r="X8" s="849">
        <v>72</v>
      </c>
      <c r="Y8" s="850">
        <v>69</v>
      </c>
      <c r="Z8" s="849">
        <v>68</v>
      </c>
      <c r="AA8" s="851">
        <v>881.2095032397409</v>
      </c>
      <c r="AB8" s="852">
        <v>68.83333333333333</v>
      </c>
      <c r="AC8" s="855">
        <v>886.2660944206008</v>
      </c>
      <c r="AD8" s="820"/>
      <c r="AE8" s="854"/>
      <c r="AF8" s="820"/>
      <c r="AG8" s="820"/>
    </row>
    <row r="9" spans="2:33" s="833" customFormat="1" ht="13.5" customHeight="1">
      <c r="B9" s="856">
        <v>4</v>
      </c>
      <c r="C9" s="835" t="s">
        <v>975</v>
      </c>
      <c r="D9" s="836"/>
      <c r="E9" s="836" t="s">
        <v>970</v>
      </c>
      <c r="F9" s="837">
        <v>3015</v>
      </c>
      <c r="G9" s="838">
        <v>955</v>
      </c>
      <c r="H9" s="839" t="s">
        <v>976</v>
      </c>
      <c r="I9" s="840">
        <v>931.75</v>
      </c>
      <c r="J9" s="841">
        <v>862.66</v>
      </c>
      <c r="K9" s="842">
        <v>1794.4121717019166</v>
      </c>
      <c r="L9" s="818">
        <v>69.83333333333334</v>
      </c>
      <c r="M9" s="818">
        <v>64.83333333333333</v>
      </c>
      <c r="N9" s="818">
        <v>72.83333333333333</v>
      </c>
      <c r="O9" s="819">
        <f>R9+V9</f>
        <v>1863.5024549918164</v>
      </c>
      <c r="P9" s="820"/>
      <c r="Q9" s="843">
        <v>72</v>
      </c>
      <c r="R9" s="844">
        <v>923.0769230769231</v>
      </c>
      <c r="S9" s="845">
        <v>73.5</v>
      </c>
      <c r="T9" s="846">
        <v>916.839916839917</v>
      </c>
      <c r="U9" s="847">
        <v>73.66666666666666</v>
      </c>
      <c r="V9" s="846">
        <v>940.4255319148933</v>
      </c>
      <c r="W9" s="827"/>
      <c r="X9" s="849">
        <v>55.5</v>
      </c>
      <c r="Y9" s="850">
        <v>60.5</v>
      </c>
      <c r="Z9" s="849">
        <v>66.5</v>
      </c>
      <c r="AA9" s="851">
        <v>861.7710583153349</v>
      </c>
      <c r="AB9" s="852">
        <v>67</v>
      </c>
      <c r="AC9" s="855">
        <v>862.6609442060085</v>
      </c>
      <c r="AD9" s="820"/>
      <c r="AE9" s="854"/>
      <c r="AF9" s="820"/>
      <c r="AG9" s="820"/>
    </row>
    <row r="10" spans="2:33" s="833" customFormat="1" ht="13.5" customHeight="1" thickBot="1">
      <c r="B10" s="856">
        <v>5</v>
      </c>
      <c r="C10" s="835" t="s">
        <v>977</v>
      </c>
      <c r="D10" s="836"/>
      <c r="E10" s="836" t="s">
        <v>967</v>
      </c>
      <c r="F10" s="837">
        <v>3022</v>
      </c>
      <c r="G10" s="838">
        <v>444</v>
      </c>
      <c r="H10" s="839" t="s">
        <v>968</v>
      </c>
      <c r="I10" s="840">
        <v>843.29</v>
      </c>
      <c r="J10" s="841">
        <v>843.35</v>
      </c>
      <c r="K10" s="842">
        <v>1686.6327822382063</v>
      </c>
      <c r="L10" s="818">
        <v>65.66666666666666</v>
      </c>
      <c r="M10" s="818">
        <v>72.16666666666667</v>
      </c>
      <c r="N10" s="818">
        <v>67</v>
      </c>
      <c r="O10" s="819">
        <f>T10+V10</f>
        <v>1642.968991905162</v>
      </c>
      <c r="P10" s="820"/>
      <c r="Q10" s="843">
        <v>65.83333333333334</v>
      </c>
      <c r="R10" s="844">
        <v>844.0170940170942</v>
      </c>
      <c r="S10" s="845">
        <v>64.16666666666666</v>
      </c>
      <c r="T10" s="846">
        <v>800.4158004158004</v>
      </c>
      <c r="U10" s="847">
        <v>66</v>
      </c>
      <c r="V10" s="846">
        <v>842.5531914893616</v>
      </c>
      <c r="W10" s="857"/>
      <c r="X10" s="858">
        <v>57</v>
      </c>
      <c r="Y10" s="859">
        <v>49.5</v>
      </c>
      <c r="Z10" s="849">
        <v>62.66666666666668</v>
      </c>
      <c r="AA10" s="851">
        <v>812.0950323974084</v>
      </c>
      <c r="AB10" s="852">
        <v>65.5</v>
      </c>
      <c r="AC10" s="855">
        <v>843.3476394849785</v>
      </c>
      <c r="AD10" s="854"/>
      <c r="AE10" s="820"/>
      <c r="AF10" s="820"/>
      <c r="AG10" s="854"/>
    </row>
    <row r="11" spans="2:33" s="833" customFormat="1" ht="13.5" customHeight="1">
      <c r="B11" s="856">
        <v>6</v>
      </c>
      <c r="C11" s="835" t="s">
        <v>978</v>
      </c>
      <c r="D11" s="836"/>
      <c r="E11" s="836" t="s">
        <v>967</v>
      </c>
      <c r="F11" s="837">
        <v>3022</v>
      </c>
      <c r="G11" s="838">
        <v>748</v>
      </c>
      <c r="H11" s="839" t="s">
        <v>979</v>
      </c>
      <c r="I11" s="840">
        <v>861.38</v>
      </c>
      <c r="J11" s="841">
        <v>768.24</v>
      </c>
      <c r="K11" s="842">
        <v>1629.6196850461297</v>
      </c>
      <c r="L11" s="818">
        <v>69.16666666666667</v>
      </c>
      <c r="M11" s="818">
        <v>68</v>
      </c>
      <c r="N11" s="818">
        <v>65</v>
      </c>
      <c r="O11" s="819">
        <f>R11+T11</f>
        <v>1679.8914298914299</v>
      </c>
      <c r="P11" s="820"/>
      <c r="Q11" s="843">
        <v>66.16666666666666</v>
      </c>
      <c r="R11" s="844">
        <v>848.2905982905982</v>
      </c>
      <c r="S11" s="845">
        <v>66.66666666666667</v>
      </c>
      <c r="T11" s="846">
        <v>831.6008316008317</v>
      </c>
      <c r="U11" s="847">
        <v>68.5</v>
      </c>
      <c r="V11" s="846">
        <v>874.4680851063829</v>
      </c>
      <c r="W11" s="860"/>
      <c r="X11" s="860"/>
      <c r="Y11" s="860"/>
      <c r="Z11" s="849">
        <v>57.33333333333334</v>
      </c>
      <c r="AA11" s="851">
        <v>742.9805615550758</v>
      </c>
      <c r="AB11" s="852">
        <v>59.66666666666666</v>
      </c>
      <c r="AC11" s="855">
        <v>768.2403433476393</v>
      </c>
      <c r="AD11" s="861"/>
      <c r="AE11" s="857"/>
      <c r="AF11" s="861"/>
      <c r="AG11" s="857"/>
    </row>
    <row r="12" spans="2:33" s="833" customFormat="1" ht="13.5" customHeight="1">
      <c r="B12" s="856">
        <v>7</v>
      </c>
      <c r="C12" s="835" t="s">
        <v>980</v>
      </c>
      <c r="D12" s="836"/>
      <c r="E12" s="836" t="s">
        <v>967</v>
      </c>
      <c r="F12" s="837">
        <v>3022</v>
      </c>
      <c r="G12" s="838">
        <v>672</v>
      </c>
      <c r="H12" s="839" t="s">
        <v>981</v>
      </c>
      <c r="I12" s="840">
        <v>808.04</v>
      </c>
      <c r="J12" s="841">
        <v>777.54</v>
      </c>
      <c r="K12" s="842">
        <v>1585.5756220353437</v>
      </c>
      <c r="L12" s="818">
        <v>67.66666666666666</v>
      </c>
      <c r="M12" s="818">
        <v>63.5</v>
      </c>
      <c r="N12" s="818">
        <v>67.83333333333333</v>
      </c>
      <c r="O12" s="819">
        <f>R12+V12</f>
        <v>1616.0756501182032</v>
      </c>
      <c r="P12" s="862"/>
      <c r="Q12" s="843">
        <v>60.66666666666667</v>
      </c>
      <c r="R12" s="844">
        <v>777.7777777777778</v>
      </c>
      <c r="S12" s="845">
        <v>58.83333333333333</v>
      </c>
      <c r="T12" s="846">
        <v>733.8877338877339</v>
      </c>
      <c r="U12" s="847">
        <v>65.66666666666667</v>
      </c>
      <c r="V12" s="846">
        <v>838.2978723404254</v>
      </c>
      <c r="W12" s="860"/>
      <c r="X12" s="860"/>
      <c r="Y12" s="860"/>
      <c r="Z12" s="849">
        <v>60</v>
      </c>
      <c r="AA12" s="851">
        <v>777.5377969762421</v>
      </c>
      <c r="AB12" s="852">
        <v>55.83333333333334</v>
      </c>
      <c r="AC12" s="855">
        <v>718.8841201716739</v>
      </c>
      <c r="AD12" s="863"/>
      <c r="AE12" s="863"/>
      <c r="AF12" s="863"/>
      <c r="AG12" s="863"/>
    </row>
    <row r="13" spans="2:33" s="833" customFormat="1" ht="13.5" customHeight="1">
      <c r="B13" s="856">
        <v>8</v>
      </c>
      <c r="C13" s="835" t="s">
        <v>982</v>
      </c>
      <c r="D13" s="836"/>
      <c r="E13" s="836" t="s">
        <v>967</v>
      </c>
      <c r="F13" s="837">
        <v>3022</v>
      </c>
      <c r="G13" s="838">
        <v>319</v>
      </c>
      <c r="H13" s="839" t="s">
        <v>983</v>
      </c>
      <c r="I13" s="840">
        <v>797.32</v>
      </c>
      <c r="J13" s="841">
        <v>751.62</v>
      </c>
      <c r="K13" s="842">
        <v>1548.937564536572</v>
      </c>
      <c r="L13" s="818">
        <v>65.5</v>
      </c>
      <c r="M13" s="818">
        <v>66.66666666666667</v>
      </c>
      <c r="N13" s="818">
        <v>64.33333333333333</v>
      </c>
      <c r="O13" s="864">
        <f>R13+T13</f>
        <v>1417.0709170709172</v>
      </c>
      <c r="P13" s="862"/>
      <c r="Q13" s="843">
        <v>57.66666666666667</v>
      </c>
      <c r="R13" s="844">
        <v>739.3162393162394</v>
      </c>
      <c r="S13" s="845">
        <v>54.33333333333333</v>
      </c>
      <c r="T13" s="846">
        <v>677.7546777546778</v>
      </c>
      <c r="U13" s="847">
        <v>67</v>
      </c>
      <c r="V13" s="846">
        <v>855.3191489361701</v>
      </c>
      <c r="W13" s="860"/>
      <c r="X13" s="860"/>
      <c r="Y13" s="860"/>
      <c r="Z13" s="849">
        <v>58</v>
      </c>
      <c r="AA13" s="851">
        <v>751.6198704103672</v>
      </c>
      <c r="AB13" s="852">
        <v>51.5</v>
      </c>
      <c r="AC13" s="855">
        <v>663.0901287553648</v>
      </c>
      <c r="AD13" s="865"/>
      <c r="AE13" s="799"/>
      <c r="AF13" s="799"/>
      <c r="AG13" s="799"/>
    </row>
    <row r="14" spans="2:33" s="833" customFormat="1" ht="13.5" customHeight="1" thickBot="1">
      <c r="B14" s="866">
        <v>9</v>
      </c>
      <c r="C14" s="867" t="s">
        <v>984</v>
      </c>
      <c r="D14" s="868"/>
      <c r="E14" s="868" t="s">
        <v>652</v>
      </c>
      <c r="F14" s="869">
        <v>3002</v>
      </c>
      <c r="G14" s="870">
        <v>844</v>
      </c>
      <c r="H14" s="871" t="s">
        <v>985</v>
      </c>
      <c r="I14" s="872">
        <v>706.01</v>
      </c>
      <c r="J14" s="873">
        <v>706.01</v>
      </c>
      <c r="K14" s="874">
        <v>1412.017167381974</v>
      </c>
      <c r="L14" s="818">
        <v>65.66666666666666</v>
      </c>
      <c r="M14" s="818">
        <v>63</v>
      </c>
      <c r="N14" s="818">
        <v>62.33333333333333</v>
      </c>
      <c r="O14" s="875">
        <f>R14+T14</f>
        <v>1558.3853083853085</v>
      </c>
      <c r="P14" s="862"/>
      <c r="Q14" s="876">
        <v>57.5</v>
      </c>
      <c r="R14" s="877">
        <v>737.1794871794872</v>
      </c>
      <c r="S14" s="878">
        <v>65.83333333333333</v>
      </c>
      <c r="T14" s="879">
        <v>821.2058212058213</v>
      </c>
      <c r="U14" s="880">
        <v>66</v>
      </c>
      <c r="V14" s="879">
        <v>842.5531914893616</v>
      </c>
      <c r="W14" s="827"/>
      <c r="X14" s="827"/>
      <c r="Y14" s="827"/>
      <c r="Z14" s="858">
        <v>53.83333333333333</v>
      </c>
      <c r="AA14" s="881">
        <v>697.6241900647948</v>
      </c>
      <c r="AB14" s="882">
        <v>54.83333333333333</v>
      </c>
      <c r="AC14" s="883">
        <v>706.008583690987</v>
      </c>
      <c r="AD14" s="799"/>
      <c r="AE14" s="799"/>
      <c r="AF14" s="799"/>
      <c r="AG14" s="799"/>
    </row>
    <row r="15" spans="2:28" ht="21" customHeight="1">
      <c r="B15" s="884"/>
      <c r="C15" s="885"/>
      <c r="D15" s="886"/>
      <c r="E15" s="886"/>
      <c r="F15" s="887"/>
      <c r="G15" s="888"/>
      <c r="H15" s="889"/>
      <c r="I15" s="890"/>
      <c r="J15" s="885"/>
      <c r="K15" s="885"/>
      <c r="L15" s="885"/>
      <c r="M15" s="885"/>
      <c r="N15" s="885"/>
      <c r="O15" s="885"/>
      <c r="P15" s="885"/>
      <c r="Q15" s="885"/>
      <c r="R15" s="891"/>
      <c r="S15" s="885"/>
      <c r="T15" s="891"/>
      <c r="U15" s="885"/>
      <c r="V15" s="891"/>
      <c r="AB15" s="885"/>
    </row>
    <row r="16" spans="2:28" ht="21" customHeight="1" thickBot="1">
      <c r="B16" s="785" t="s">
        <v>986</v>
      </c>
      <c r="C16" s="892"/>
      <c r="D16" s="893"/>
      <c r="E16" s="894"/>
      <c r="F16" s="787"/>
      <c r="G16" s="788"/>
      <c r="H16" s="787"/>
      <c r="I16" s="661"/>
      <c r="J16" s="895"/>
      <c r="K16" s="895"/>
      <c r="L16" s="863"/>
      <c r="M16" s="891"/>
      <c r="N16" s="863"/>
      <c r="O16" s="891"/>
      <c r="P16" s="863"/>
      <c r="Q16" s="891"/>
      <c r="R16" s="799"/>
      <c r="S16" s="799"/>
      <c r="T16" s="799"/>
      <c r="U16" s="799"/>
      <c r="V16" s="799"/>
      <c r="AB16" s="885"/>
    </row>
    <row r="17" spans="2:28" ht="21" customHeight="1" thickBot="1">
      <c r="B17" s="654" t="s">
        <v>335</v>
      </c>
      <c r="C17" s="896" t="s">
        <v>336</v>
      </c>
      <c r="D17" s="793" t="s">
        <v>337</v>
      </c>
      <c r="E17" s="793" t="s">
        <v>959</v>
      </c>
      <c r="F17" s="793" t="s">
        <v>367</v>
      </c>
      <c r="G17" s="794" t="s">
        <v>338</v>
      </c>
      <c r="H17" s="795" t="s">
        <v>339</v>
      </c>
      <c r="I17" s="654" t="s">
        <v>962</v>
      </c>
      <c r="J17" s="895"/>
      <c r="K17" s="895"/>
      <c r="L17" s="799"/>
      <c r="M17" s="799"/>
      <c r="N17" s="799"/>
      <c r="O17" s="891"/>
      <c r="P17" s="863"/>
      <c r="Q17" s="800" t="s">
        <v>341</v>
      </c>
      <c r="R17" s="801" t="s">
        <v>342</v>
      </c>
      <c r="S17" s="800" t="s">
        <v>343</v>
      </c>
      <c r="T17" s="802" t="s">
        <v>342</v>
      </c>
      <c r="U17" s="803" t="s">
        <v>344</v>
      </c>
      <c r="V17" s="802" t="s">
        <v>342</v>
      </c>
      <c r="AB17" s="885"/>
    </row>
    <row r="18" spans="2:28" ht="12.75" customHeight="1">
      <c r="B18" s="665">
        <v>1</v>
      </c>
      <c r="C18" s="897" t="s">
        <v>987</v>
      </c>
      <c r="D18" s="898"/>
      <c r="E18" s="898"/>
      <c r="F18" s="899">
        <v>3002</v>
      </c>
      <c r="G18" s="900">
        <v>773</v>
      </c>
      <c r="H18" s="901" t="s">
        <v>988</v>
      </c>
      <c r="I18" s="902">
        <f>R18+T18+V18-MIN(R18,T18,V18)</f>
        <v>1990.3846153846152</v>
      </c>
      <c r="J18" s="895"/>
      <c r="K18" s="895"/>
      <c r="L18" s="903">
        <v>57.333333333333336</v>
      </c>
      <c r="M18" s="903">
        <v>54.833333333333336</v>
      </c>
      <c r="N18" s="903">
        <v>57.166666666666664</v>
      </c>
      <c r="O18" s="891">
        <f>R18+T18</f>
        <v>1905.2782324058921</v>
      </c>
      <c r="P18" s="863"/>
      <c r="Q18" s="904">
        <v>43</v>
      </c>
      <c r="R18" s="905">
        <v>914.8936170212768</v>
      </c>
      <c r="S18" s="904">
        <v>51.5</v>
      </c>
      <c r="T18" s="906">
        <v>990.3846153846154</v>
      </c>
      <c r="U18" s="907">
        <v>55.333333333333336</v>
      </c>
      <c r="V18" s="906">
        <v>1000</v>
      </c>
      <c r="AB18" s="885"/>
    </row>
    <row r="19" spans="2:28" ht="12.75" customHeight="1">
      <c r="B19" s="908">
        <v>2</v>
      </c>
      <c r="C19" s="909" t="s">
        <v>989</v>
      </c>
      <c r="D19" s="910"/>
      <c r="E19" s="910"/>
      <c r="F19" s="911">
        <v>3002</v>
      </c>
      <c r="G19" s="912">
        <v>110</v>
      </c>
      <c r="H19" s="913" t="s">
        <v>990</v>
      </c>
      <c r="I19" s="902">
        <v>1945.78</v>
      </c>
      <c r="J19" s="895"/>
      <c r="K19" s="895"/>
      <c r="L19" s="903"/>
      <c r="M19" s="903"/>
      <c r="N19" s="903"/>
      <c r="O19" s="891"/>
      <c r="P19" s="863"/>
      <c r="Q19" s="914">
        <v>37.83333333333333</v>
      </c>
      <c r="R19" s="915">
        <v>804.9645390070921</v>
      </c>
      <c r="S19" s="914">
        <v>52</v>
      </c>
      <c r="T19" s="916">
        <v>1000</v>
      </c>
      <c r="U19" s="917">
        <v>52.33333333333333</v>
      </c>
      <c r="V19" s="916">
        <v>945.7831325301205</v>
      </c>
      <c r="AB19" s="885"/>
    </row>
    <row r="20" spans="2:28" ht="12.75" customHeight="1">
      <c r="B20" s="908">
        <v>3</v>
      </c>
      <c r="C20" s="909" t="s">
        <v>991</v>
      </c>
      <c r="D20" s="910"/>
      <c r="E20" s="910"/>
      <c r="F20" s="911">
        <v>3006</v>
      </c>
      <c r="G20" s="912">
        <v>111</v>
      </c>
      <c r="H20" s="913" t="s">
        <v>992</v>
      </c>
      <c r="I20" s="902">
        <v>1913.46</v>
      </c>
      <c r="J20" s="895"/>
      <c r="K20" s="895"/>
      <c r="L20" s="903"/>
      <c r="M20" s="903"/>
      <c r="N20" s="903"/>
      <c r="O20" s="891"/>
      <c r="P20" s="863"/>
      <c r="Q20" s="914">
        <v>47</v>
      </c>
      <c r="R20" s="918">
        <v>1000</v>
      </c>
      <c r="S20" s="914">
        <v>47.5</v>
      </c>
      <c r="T20" s="916">
        <v>913.4615384615385</v>
      </c>
      <c r="U20" s="917">
        <v>46</v>
      </c>
      <c r="V20" s="919">
        <v>831.3253012048193</v>
      </c>
      <c r="AB20" s="885"/>
    </row>
    <row r="21" spans="2:28" ht="12.75" customHeight="1">
      <c r="B21" s="1519">
        <v>4</v>
      </c>
      <c r="C21" s="909" t="s">
        <v>993</v>
      </c>
      <c r="D21" s="910"/>
      <c r="E21" s="910"/>
      <c r="F21" s="920">
        <v>3002</v>
      </c>
      <c r="G21" s="912">
        <v>758</v>
      </c>
      <c r="H21" s="913" t="s">
        <v>994</v>
      </c>
      <c r="I21" s="902">
        <v>1815.4</v>
      </c>
      <c r="J21" s="895"/>
      <c r="K21" s="895"/>
      <c r="L21" s="903"/>
      <c r="M21" s="903"/>
      <c r="N21" s="903"/>
      <c r="O21" s="891"/>
      <c r="P21" s="863"/>
      <c r="Q21" s="914">
        <v>44.5</v>
      </c>
      <c r="R21" s="918">
        <v>946.8085106382979</v>
      </c>
      <c r="S21" s="914">
        <v>45.16666666666667</v>
      </c>
      <c r="T21" s="916">
        <v>868.5897435897436</v>
      </c>
      <c r="U21" s="917">
        <v>47</v>
      </c>
      <c r="V21" s="919">
        <v>849.3975903614459</v>
      </c>
      <c r="AB21" s="885"/>
    </row>
    <row r="22" spans="2:28" ht="12.75" customHeight="1">
      <c r="B22" s="685">
        <v>5</v>
      </c>
      <c r="C22" s="909" t="s">
        <v>995</v>
      </c>
      <c r="D22" s="910"/>
      <c r="E22" s="921"/>
      <c r="F22" s="911">
        <v>3013</v>
      </c>
      <c r="G22" s="912">
        <v>565</v>
      </c>
      <c r="H22" s="913" t="s">
        <v>996</v>
      </c>
      <c r="I22" s="902">
        <f>R22+T22+V22-MIN(R22,T22,V22)</f>
        <v>997.4899598393575</v>
      </c>
      <c r="J22" s="863"/>
      <c r="K22" s="863"/>
      <c r="L22" s="922">
        <v>49.5</v>
      </c>
      <c r="M22" s="922">
        <v>50</v>
      </c>
      <c r="N22" s="922">
        <v>50.83333333333333</v>
      </c>
      <c r="O22" s="923">
        <f>T22+V22</f>
        <v>997.4899598393574</v>
      </c>
      <c r="P22" s="863"/>
      <c r="Q22" s="924">
        <v>20.333333333333332</v>
      </c>
      <c r="R22" s="925">
        <v>432.6241134751773</v>
      </c>
      <c r="S22" s="924">
        <v>23.833333333333336</v>
      </c>
      <c r="T22" s="926">
        <v>458.33333333333337</v>
      </c>
      <c r="U22" s="927">
        <v>29.83333333333333</v>
      </c>
      <c r="V22" s="926">
        <v>539.156626506024</v>
      </c>
      <c r="AB22" s="885"/>
    </row>
    <row r="23" spans="2:28" ht="12.75" customHeight="1">
      <c r="B23" s="685">
        <v>6</v>
      </c>
      <c r="C23" s="909" t="s">
        <v>997</v>
      </c>
      <c r="D23" s="910"/>
      <c r="E23" s="910"/>
      <c r="F23" s="911">
        <v>3022</v>
      </c>
      <c r="G23" s="912">
        <v>630</v>
      </c>
      <c r="H23" s="913" t="s">
        <v>998</v>
      </c>
      <c r="I23" s="902">
        <f>R23+T23+V23-MIN(R23,T23,V23)</f>
        <v>816.8829162805066</v>
      </c>
      <c r="J23" s="863"/>
      <c r="K23" s="863"/>
      <c r="L23" s="922">
        <v>16.333333333333332</v>
      </c>
      <c r="M23" s="922">
        <v>17</v>
      </c>
      <c r="N23" s="922">
        <v>18.666666666666668</v>
      </c>
      <c r="O23" s="923">
        <f>T23+V23</f>
        <v>816.8829162805066</v>
      </c>
      <c r="P23" s="863"/>
      <c r="Q23" s="924">
        <v>16.5</v>
      </c>
      <c r="R23" s="925">
        <v>351.06382978723406</v>
      </c>
      <c r="S23" s="924">
        <v>21.333333333333332</v>
      </c>
      <c r="T23" s="926">
        <v>410.2564102564102</v>
      </c>
      <c r="U23" s="927">
        <v>22.5</v>
      </c>
      <c r="V23" s="926">
        <v>406.62650602409633</v>
      </c>
      <c r="AB23" s="885"/>
    </row>
    <row r="24" spans="2:28" ht="12.75" customHeight="1" thickBot="1">
      <c r="B24" s="687">
        <v>7</v>
      </c>
      <c r="C24" s="928" t="s">
        <v>999</v>
      </c>
      <c r="D24" s="929"/>
      <c r="E24" s="930"/>
      <c r="F24" s="931">
        <v>3022</v>
      </c>
      <c r="G24" s="932">
        <v>767</v>
      </c>
      <c r="H24" s="933" t="s">
        <v>1000</v>
      </c>
      <c r="I24" s="902">
        <f>R24+T24+V24-MIN(R24,T24,V24)</f>
        <v>640.3691689836269</v>
      </c>
      <c r="J24" s="863"/>
      <c r="K24" s="863"/>
      <c r="L24" s="934">
        <v>14.333333333333332</v>
      </c>
      <c r="M24" s="934">
        <v>14.5</v>
      </c>
      <c r="N24" s="934">
        <v>10.833333333333334</v>
      </c>
      <c r="O24" s="923">
        <f>R24+T24</f>
        <v>564.1707583196944</v>
      </c>
      <c r="P24" s="863"/>
      <c r="Q24" s="935">
        <v>11</v>
      </c>
      <c r="R24" s="936">
        <v>234.04255319148936</v>
      </c>
      <c r="S24" s="935">
        <v>17.166666666666664</v>
      </c>
      <c r="T24" s="937">
        <v>330.1282051282051</v>
      </c>
      <c r="U24" s="938">
        <v>17.166666666666668</v>
      </c>
      <c r="V24" s="937">
        <v>310.24096385542174</v>
      </c>
      <c r="AB24" s="885"/>
    </row>
    <row r="25" spans="2:28" ht="21" customHeight="1">
      <c r="B25" s="884"/>
      <c r="C25" s="885"/>
      <c r="D25" s="886"/>
      <c r="E25" s="886"/>
      <c r="F25" s="887"/>
      <c r="G25" s="888"/>
      <c r="H25" s="889"/>
      <c r="I25" s="890"/>
      <c r="J25" s="885"/>
      <c r="K25" s="885"/>
      <c r="L25" s="885"/>
      <c r="M25" s="885"/>
      <c r="N25" s="885"/>
      <c r="O25" s="885"/>
      <c r="P25" s="885"/>
      <c r="Q25" s="885"/>
      <c r="R25" s="891"/>
      <c r="S25" s="885"/>
      <c r="T25" s="891"/>
      <c r="U25" s="885"/>
      <c r="V25" s="891"/>
      <c r="AB25" s="885"/>
    </row>
    <row r="26" spans="2:35" ht="21" customHeight="1" thickBot="1">
      <c r="B26" s="785" t="s">
        <v>1001</v>
      </c>
      <c r="C26" s="892"/>
      <c r="D26" s="893"/>
      <c r="E26" s="894"/>
      <c r="F26" s="787"/>
      <c r="G26" s="788"/>
      <c r="H26" s="787"/>
      <c r="I26" s="661"/>
      <c r="J26" s="661"/>
      <c r="K26" s="661"/>
      <c r="L26" s="661"/>
      <c r="M26" s="661"/>
      <c r="N26" s="661"/>
      <c r="O26" s="799"/>
      <c r="P26" s="799"/>
      <c r="Q26" s="661"/>
      <c r="R26" s="661"/>
      <c r="S26" s="661"/>
      <c r="T26" s="661"/>
      <c r="U26" s="891"/>
      <c r="V26" s="891"/>
      <c r="W26" s="804"/>
      <c r="X26" s="804"/>
      <c r="Y26" s="804"/>
      <c r="Z26" s="804"/>
      <c r="AA26" s="804"/>
      <c r="AB26" s="804"/>
      <c r="AC26" s="804"/>
      <c r="AD26" s="804"/>
      <c r="AE26" s="804"/>
      <c r="AF26" s="804"/>
      <c r="AG26" s="804"/>
      <c r="AH26" s="804"/>
      <c r="AI26" s="885"/>
    </row>
    <row r="27" spans="2:35" s="833" customFormat="1" ht="27.75" customHeight="1" thickBot="1">
      <c r="B27" s="654" t="s">
        <v>335</v>
      </c>
      <c r="C27" s="896" t="s">
        <v>336</v>
      </c>
      <c r="D27" s="793" t="s">
        <v>337</v>
      </c>
      <c r="E27" s="939" t="s">
        <v>959</v>
      </c>
      <c r="F27" s="793" t="s">
        <v>367</v>
      </c>
      <c r="G27" s="794" t="s">
        <v>338</v>
      </c>
      <c r="H27" s="795" t="s">
        <v>339</v>
      </c>
      <c r="I27" s="654" t="s">
        <v>962</v>
      </c>
      <c r="J27" s="798"/>
      <c r="K27" s="798"/>
      <c r="L27" s="798"/>
      <c r="M27" s="798"/>
      <c r="N27" s="798"/>
      <c r="O27" s="798"/>
      <c r="P27" s="798"/>
      <c r="Q27" s="800" t="s">
        <v>341</v>
      </c>
      <c r="R27" s="801" t="s">
        <v>342</v>
      </c>
      <c r="S27" s="800" t="s">
        <v>343</v>
      </c>
      <c r="T27" s="802" t="s">
        <v>342</v>
      </c>
      <c r="U27" s="803" t="s">
        <v>344</v>
      </c>
      <c r="V27" s="802" t="s">
        <v>342</v>
      </c>
      <c r="W27" s="860"/>
      <c r="X27" s="860"/>
      <c r="Y27" s="860"/>
      <c r="Z27" s="860"/>
      <c r="AA27" s="827"/>
      <c r="AB27" s="827"/>
      <c r="AC27" s="820"/>
      <c r="AD27" s="820"/>
      <c r="AE27" s="820"/>
      <c r="AF27" s="854"/>
      <c r="AG27" s="820"/>
      <c r="AH27" s="854"/>
      <c r="AI27" s="940"/>
    </row>
    <row r="28" spans="2:35" s="833" customFormat="1" ht="13.5" customHeight="1">
      <c r="B28" s="665">
        <v>1</v>
      </c>
      <c r="C28" s="897" t="s">
        <v>1002</v>
      </c>
      <c r="D28" s="941"/>
      <c r="E28" s="942" t="s">
        <v>652</v>
      </c>
      <c r="F28" s="943">
        <v>3002</v>
      </c>
      <c r="G28" s="944">
        <v>149</v>
      </c>
      <c r="H28" s="945" t="s">
        <v>1003</v>
      </c>
      <c r="I28" s="946">
        <v>2000</v>
      </c>
      <c r="J28" s="854"/>
      <c r="K28" s="854"/>
      <c r="L28" s="818">
        <v>60.5</v>
      </c>
      <c r="M28" s="818">
        <v>57.16666666666666</v>
      </c>
      <c r="N28" s="818">
        <v>58.666666666666664</v>
      </c>
      <c r="O28" s="875">
        <f>R28+T28</f>
        <v>1928.3489096573207</v>
      </c>
      <c r="P28" s="820"/>
      <c r="Q28" s="904">
        <v>49.666666666666664</v>
      </c>
      <c r="R28" s="905">
        <v>928.3489096573209</v>
      </c>
      <c r="S28" s="904">
        <v>58.666666666666664</v>
      </c>
      <c r="T28" s="906">
        <v>1000</v>
      </c>
      <c r="U28" s="907">
        <v>58.333333333333336</v>
      </c>
      <c r="V28" s="906">
        <v>1000</v>
      </c>
      <c r="W28" s="827"/>
      <c r="X28" s="827"/>
      <c r="Y28" s="827"/>
      <c r="Z28" s="860"/>
      <c r="AA28" s="827"/>
      <c r="AB28" s="860"/>
      <c r="AC28" s="820"/>
      <c r="AD28" s="854"/>
      <c r="AE28" s="820"/>
      <c r="AF28" s="854"/>
      <c r="AG28" s="820"/>
      <c r="AH28" s="820"/>
      <c r="AI28" s="940"/>
    </row>
    <row r="29" spans="2:35" s="833" customFormat="1" ht="13.5" customHeight="1">
      <c r="B29" s="676">
        <v>2</v>
      </c>
      <c r="C29" s="909" t="s">
        <v>1004</v>
      </c>
      <c r="D29" s="947" t="s">
        <v>348</v>
      </c>
      <c r="E29" s="910" t="s">
        <v>973</v>
      </c>
      <c r="F29" s="948">
        <v>3016</v>
      </c>
      <c r="G29" s="949">
        <v>7</v>
      </c>
      <c r="H29" s="950" t="s">
        <v>1005</v>
      </c>
      <c r="I29" s="951">
        <v>1997.159090909091</v>
      </c>
      <c r="J29" s="854"/>
      <c r="K29" s="854"/>
      <c r="L29" s="818">
        <v>54.666666666666664</v>
      </c>
      <c r="M29" s="818">
        <v>54.833333333333336</v>
      </c>
      <c r="N29" s="818">
        <v>57.66666666666666</v>
      </c>
      <c r="O29" s="875">
        <f>T29+V29</f>
        <v>1977.159090909091</v>
      </c>
      <c r="P29" s="820"/>
      <c r="Q29" s="924">
        <v>53.5</v>
      </c>
      <c r="R29" s="952">
        <v>1000</v>
      </c>
      <c r="S29" s="924">
        <v>58.5</v>
      </c>
      <c r="T29" s="926">
        <v>997.159090909091</v>
      </c>
      <c r="U29" s="927">
        <v>57.16666666666667</v>
      </c>
      <c r="V29" s="953">
        <v>980</v>
      </c>
      <c r="W29" s="827"/>
      <c r="X29" s="827"/>
      <c r="Y29" s="827"/>
      <c r="Z29" s="860"/>
      <c r="AA29" s="827"/>
      <c r="AB29" s="860"/>
      <c r="AC29" s="820"/>
      <c r="AD29" s="854"/>
      <c r="AE29" s="820"/>
      <c r="AF29" s="854"/>
      <c r="AG29" s="820"/>
      <c r="AH29" s="820"/>
      <c r="AI29" s="940"/>
    </row>
    <row r="30" spans="2:35" s="833" customFormat="1" ht="13.5" customHeight="1">
      <c r="B30" s="676">
        <v>3</v>
      </c>
      <c r="C30" s="909" t="s">
        <v>1006</v>
      </c>
      <c r="D30" s="954"/>
      <c r="E30" s="955" t="s">
        <v>1007</v>
      </c>
      <c r="F30" s="948">
        <v>3006</v>
      </c>
      <c r="G30" s="949">
        <v>111</v>
      </c>
      <c r="H30" s="950" t="s">
        <v>992</v>
      </c>
      <c r="I30" s="951">
        <v>1930.93012906097</v>
      </c>
      <c r="J30" s="854"/>
      <c r="K30" s="854"/>
      <c r="L30" s="818">
        <v>53</v>
      </c>
      <c r="M30" s="818">
        <v>52.333333333333336</v>
      </c>
      <c r="N30" s="818">
        <v>56.5</v>
      </c>
      <c r="O30" s="875">
        <f>T30+V30</f>
        <v>1906.0876623376623</v>
      </c>
      <c r="P30" s="820"/>
      <c r="Q30" s="924">
        <v>51.33333333333333</v>
      </c>
      <c r="R30" s="952">
        <v>959.5015576323987</v>
      </c>
      <c r="S30" s="924">
        <v>54.833333333333336</v>
      </c>
      <c r="T30" s="953">
        <v>934.659090909091</v>
      </c>
      <c r="U30" s="927">
        <v>56.666666666666664</v>
      </c>
      <c r="V30" s="926">
        <v>971.4285714285713</v>
      </c>
      <c r="W30" s="827"/>
      <c r="X30" s="827"/>
      <c r="Y30" s="827"/>
      <c r="Z30" s="860"/>
      <c r="AA30" s="860"/>
      <c r="AB30" s="860"/>
      <c r="AC30" s="820"/>
      <c r="AD30" s="854"/>
      <c r="AE30" s="820"/>
      <c r="AF30" s="820"/>
      <c r="AG30" s="820"/>
      <c r="AH30" s="854"/>
      <c r="AI30" s="940"/>
    </row>
    <row r="31" spans="2:35" s="833" customFormat="1" ht="13.5" customHeight="1">
      <c r="B31" s="685">
        <v>4</v>
      </c>
      <c r="C31" s="909" t="s">
        <v>1008</v>
      </c>
      <c r="D31" s="954"/>
      <c r="E31" s="955" t="s">
        <v>1009</v>
      </c>
      <c r="F31" s="948">
        <v>3019</v>
      </c>
      <c r="G31" s="949">
        <v>327</v>
      </c>
      <c r="H31" s="950" t="s">
        <v>1010</v>
      </c>
      <c r="I31" s="951">
        <v>1907.91383460776</v>
      </c>
      <c r="J31" s="854"/>
      <c r="K31" s="854"/>
      <c r="L31" s="818"/>
      <c r="M31" s="818"/>
      <c r="N31" s="818"/>
      <c r="O31" s="875"/>
      <c r="P31" s="820"/>
      <c r="Q31" s="924">
        <v>49.33333333333333</v>
      </c>
      <c r="R31" s="952">
        <v>922.1183800623053</v>
      </c>
      <c r="S31" s="924">
        <v>57.83333333333334</v>
      </c>
      <c r="T31" s="926">
        <v>985.7954545454547</v>
      </c>
      <c r="U31" s="927">
        <v>46.5</v>
      </c>
      <c r="V31" s="953">
        <v>797.1428571428571</v>
      </c>
      <c r="W31" s="827"/>
      <c r="X31" s="827"/>
      <c r="Y31" s="827"/>
      <c r="Z31" s="860"/>
      <c r="AA31" s="860"/>
      <c r="AB31" s="860"/>
      <c r="AC31" s="820"/>
      <c r="AD31" s="854"/>
      <c r="AE31" s="820"/>
      <c r="AF31" s="820"/>
      <c r="AG31" s="820"/>
      <c r="AH31" s="854"/>
      <c r="AI31" s="940"/>
    </row>
    <row r="32" spans="2:35" s="833" customFormat="1" ht="13.5" customHeight="1">
      <c r="B32" s="685">
        <v>5</v>
      </c>
      <c r="C32" s="909" t="s">
        <v>1011</v>
      </c>
      <c r="D32" s="954"/>
      <c r="E32" s="955" t="s">
        <v>1009</v>
      </c>
      <c r="F32" s="948">
        <v>3019</v>
      </c>
      <c r="G32" s="949">
        <v>658</v>
      </c>
      <c r="H32" s="950" t="s">
        <v>1012</v>
      </c>
      <c r="I32" s="951">
        <v>1885.460917587086</v>
      </c>
      <c r="J32" s="854"/>
      <c r="K32" s="854"/>
      <c r="L32" s="818"/>
      <c r="M32" s="818"/>
      <c r="N32" s="818"/>
      <c r="O32" s="875"/>
      <c r="P32" s="820"/>
      <c r="Q32" s="924">
        <v>49.5</v>
      </c>
      <c r="R32" s="952">
        <v>925.2336448598131</v>
      </c>
      <c r="S32" s="924">
        <v>56.33333333333333</v>
      </c>
      <c r="T32" s="926">
        <v>960.2272727272727</v>
      </c>
      <c r="U32" s="927">
        <v>49.83333333333334</v>
      </c>
      <c r="V32" s="953">
        <v>854.2857142857144</v>
      </c>
      <c r="W32" s="827"/>
      <c r="X32" s="827"/>
      <c r="Y32" s="827"/>
      <c r="Z32" s="860"/>
      <c r="AA32" s="860"/>
      <c r="AB32" s="860"/>
      <c r="AC32" s="820"/>
      <c r="AD32" s="854"/>
      <c r="AE32" s="820"/>
      <c r="AF32" s="820"/>
      <c r="AG32" s="820"/>
      <c r="AH32" s="854"/>
      <c r="AI32" s="940"/>
    </row>
    <row r="33" spans="2:35" s="833" customFormat="1" ht="13.5" customHeight="1">
      <c r="B33" s="685">
        <v>6</v>
      </c>
      <c r="C33" s="909" t="s">
        <v>1013</v>
      </c>
      <c r="D33" s="956"/>
      <c r="E33" s="921" t="s">
        <v>652</v>
      </c>
      <c r="F33" s="948">
        <v>3002</v>
      </c>
      <c r="G33" s="949">
        <v>844</v>
      </c>
      <c r="H33" s="950" t="s">
        <v>985</v>
      </c>
      <c r="I33" s="951">
        <v>1667.1799773435291</v>
      </c>
      <c r="J33" s="857"/>
      <c r="K33" s="857"/>
      <c r="L33" s="818">
        <v>5.5</v>
      </c>
      <c r="M33" s="818">
        <v>51.16666666666667</v>
      </c>
      <c r="N33" s="818">
        <v>54.833333333333336</v>
      </c>
      <c r="O33" s="875">
        <f>T33+V33</f>
        <v>1558.279220779221</v>
      </c>
      <c r="P33" s="861"/>
      <c r="Q33" s="924">
        <v>46.333333333333336</v>
      </c>
      <c r="R33" s="952">
        <v>866.0436137071652</v>
      </c>
      <c r="S33" s="924">
        <v>47</v>
      </c>
      <c r="T33" s="926">
        <v>801.1363636363639</v>
      </c>
      <c r="U33" s="927">
        <v>44.16666666666667</v>
      </c>
      <c r="V33" s="953">
        <v>757.1428571428572</v>
      </c>
      <c r="W33" s="827"/>
      <c r="X33" s="827"/>
      <c r="Y33" s="827"/>
      <c r="Z33" s="860"/>
      <c r="AA33" s="860"/>
      <c r="AB33" s="860"/>
      <c r="AC33" s="820"/>
      <c r="AD33" s="854"/>
      <c r="AE33" s="820"/>
      <c r="AF33" s="854"/>
      <c r="AG33" s="820"/>
      <c r="AH33" s="820"/>
      <c r="AI33" s="940"/>
    </row>
    <row r="34" spans="2:35" s="833" customFormat="1" ht="13.5" customHeight="1">
      <c r="B34" s="685">
        <v>7</v>
      </c>
      <c r="C34" s="909" t="s">
        <v>1014</v>
      </c>
      <c r="D34" s="956"/>
      <c r="E34" s="957" t="s">
        <v>967</v>
      </c>
      <c r="F34" s="948">
        <v>3022</v>
      </c>
      <c r="G34" s="949">
        <v>910</v>
      </c>
      <c r="H34" s="950" t="s">
        <v>1015</v>
      </c>
      <c r="I34" s="951">
        <v>1423.9946190880773</v>
      </c>
      <c r="J34" s="854"/>
      <c r="K34" s="854"/>
      <c r="L34" s="818">
        <v>52</v>
      </c>
      <c r="M34" s="818">
        <v>54.83333333333333</v>
      </c>
      <c r="N34" s="818">
        <v>49.166666666666664</v>
      </c>
      <c r="O34" s="875">
        <f>R34+T34</f>
        <v>1423.9946190880773</v>
      </c>
      <c r="P34" s="820"/>
      <c r="Q34" s="924">
        <v>36.66666666666667</v>
      </c>
      <c r="R34" s="952">
        <v>685.3582554517135</v>
      </c>
      <c r="S34" s="924">
        <v>43.333333333333336</v>
      </c>
      <c r="T34" s="926">
        <v>738.6363636363637</v>
      </c>
      <c r="U34" s="927">
        <v>0</v>
      </c>
      <c r="V34" s="953">
        <v>0</v>
      </c>
      <c r="W34" s="860"/>
      <c r="X34" s="860"/>
      <c r="Y34" s="860"/>
      <c r="Z34" s="860"/>
      <c r="AA34" s="827"/>
      <c r="AB34" s="860"/>
      <c r="AC34" s="820"/>
      <c r="AD34" s="820"/>
      <c r="AE34" s="820"/>
      <c r="AF34" s="854"/>
      <c r="AG34" s="820"/>
      <c r="AH34" s="854"/>
      <c r="AI34" s="940"/>
    </row>
    <row r="35" spans="2:35" s="833" customFormat="1" ht="13.5" customHeight="1" thickBot="1">
      <c r="B35" s="687">
        <v>8</v>
      </c>
      <c r="C35" s="928" t="s">
        <v>1016</v>
      </c>
      <c r="D35" s="958"/>
      <c r="E35" s="959" t="s">
        <v>973</v>
      </c>
      <c r="F35" s="960">
        <v>3016</v>
      </c>
      <c r="G35" s="961">
        <v>7</v>
      </c>
      <c r="H35" s="962" t="s">
        <v>1005</v>
      </c>
      <c r="I35" s="963">
        <v>1398.4264372698954</v>
      </c>
      <c r="J35" s="854"/>
      <c r="K35" s="854"/>
      <c r="L35" s="818">
        <v>0</v>
      </c>
      <c r="M35" s="818">
        <v>0</v>
      </c>
      <c r="N35" s="818">
        <v>0</v>
      </c>
      <c r="O35" s="875"/>
      <c r="P35" s="862"/>
      <c r="Q35" s="935">
        <v>36.666666666666664</v>
      </c>
      <c r="R35" s="964">
        <v>685.3582554517134</v>
      </c>
      <c r="S35" s="935">
        <v>41.833333333333336</v>
      </c>
      <c r="T35" s="937">
        <v>713.0681818181819</v>
      </c>
      <c r="U35" s="938">
        <v>29.833333333333332</v>
      </c>
      <c r="V35" s="965">
        <v>511.4285714285714</v>
      </c>
      <c r="W35" s="860"/>
      <c r="X35" s="860"/>
      <c r="Y35" s="860"/>
      <c r="Z35" s="860"/>
      <c r="AA35" s="827"/>
      <c r="AB35" s="827"/>
      <c r="AC35" s="861"/>
      <c r="AD35" s="857"/>
      <c r="AE35" s="861"/>
      <c r="AF35" s="857"/>
      <c r="AG35" s="861"/>
      <c r="AH35" s="861"/>
      <c r="AI35" s="940"/>
    </row>
    <row r="36" spans="1:34" s="966" customFormat="1" ht="21" customHeight="1">
      <c r="A36" s="940"/>
      <c r="G36" s="967"/>
      <c r="I36" s="2694"/>
      <c r="J36" s="2695"/>
      <c r="K36" s="2695"/>
      <c r="L36" s="2695"/>
      <c r="M36" s="2695"/>
      <c r="N36" s="2695"/>
      <c r="O36" s="2695"/>
      <c r="P36" s="2695"/>
      <c r="Q36" s="2695"/>
      <c r="R36" s="2695"/>
      <c r="S36" s="2695"/>
      <c r="T36" s="2695"/>
      <c r="U36" s="968"/>
      <c r="V36" s="968"/>
      <c r="W36" s="968"/>
      <c r="X36" s="968"/>
      <c r="Y36" s="968"/>
      <c r="Z36" s="968"/>
      <c r="AA36" s="968"/>
      <c r="AB36" s="968"/>
      <c r="AC36" s="968"/>
      <c r="AD36" s="968"/>
      <c r="AE36" s="969"/>
      <c r="AF36" s="969"/>
      <c r="AG36" s="969"/>
      <c r="AH36" s="969"/>
    </row>
    <row r="37" spans="1:29" s="885" customFormat="1" ht="21" customHeight="1" thickBot="1">
      <c r="A37" s="940"/>
      <c r="B37" s="785" t="s">
        <v>1017</v>
      </c>
      <c r="C37" s="786"/>
      <c r="D37" s="787"/>
      <c r="E37" s="787"/>
      <c r="F37" s="787"/>
      <c r="G37" s="788"/>
      <c r="H37" s="787"/>
      <c r="I37" s="854"/>
      <c r="J37" s="854"/>
      <c r="K37" s="854"/>
      <c r="L37" s="854"/>
      <c r="M37" s="854"/>
      <c r="N37" s="854"/>
      <c r="O37" s="863"/>
      <c r="P37" s="854"/>
      <c r="Q37" s="970"/>
      <c r="R37" s="971"/>
      <c r="S37" s="966"/>
      <c r="T37" s="966"/>
      <c r="U37" s="966"/>
      <c r="V37" s="966"/>
      <c r="W37" s="966"/>
      <c r="X37" s="966"/>
      <c r="Y37" s="966"/>
      <c r="Z37" s="966"/>
      <c r="AA37" s="966"/>
      <c r="AB37" s="966"/>
      <c r="AC37" s="966"/>
    </row>
    <row r="38" spans="1:29" s="885" customFormat="1" ht="24.75" customHeight="1" thickBot="1">
      <c r="A38" s="940"/>
      <c r="B38" s="790" t="s">
        <v>335</v>
      </c>
      <c r="C38" s="791" t="s">
        <v>336</v>
      </c>
      <c r="D38" s="792" t="s">
        <v>337</v>
      </c>
      <c r="E38" s="793" t="s">
        <v>959</v>
      </c>
      <c r="F38" s="793" t="s">
        <v>367</v>
      </c>
      <c r="G38" s="794" t="s">
        <v>338</v>
      </c>
      <c r="H38" s="795" t="s">
        <v>339</v>
      </c>
      <c r="I38" s="972" t="s">
        <v>340</v>
      </c>
      <c r="J38" s="966"/>
      <c r="K38" s="966"/>
      <c r="L38" s="891"/>
      <c r="M38" s="966"/>
      <c r="N38" s="891"/>
      <c r="O38" s="966"/>
      <c r="P38" s="891"/>
      <c r="Q38" s="973" t="s">
        <v>341</v>
      </c>
      <c r="R38" s="974" t="s">
        <v>342</v>
      </c>
      <c r="S38" s="973" t="s">
        <v>343</v>
      </c>
      <c r="T38" s="974" t="s">
        <v>1018</v>
      </c>
      <c r="U38" s="973" t="s">
        <v>344</v>
      </c>
      <c r="V38" s="974" t="s">
        <v>342</v>
      </c>
      <c r="W38" s="2696" t="s">
        <v>547</v>
      </c>
      <c r="X38" s="2697"/>
      <c r="Y38" s="2697"/>
      <c r="Z38" s="2697"/>
      <c r="AA38" s="974" t="s">
        <v>342</v>
      </c>
      <c r="AB38" s="966"/>
      <c r="AC38" s="966"/>
    </row>
    <row r="39" spans="2:29" s="940" customFormat="1" ht="13.5" customHeight="1">
      <c r="B39" s="809">
        <v>1</v>
      </c>
      <c r="C39" s="975" t="s">
        <v>1019</v>
      </c>
      <c r="D39" s="976" t="s">
        <v>353</v>
      </c>
      <c r="E39" s="811" t="s">
        <v>967</v>
      </c>
      <c r="F39" s="977">
        <v>3022</v>
      </c>
      <c r="G39" s="978">
        <v>978</v>
      </c>
      <c r="H39" s="979" t="s">
        <v>1020</v>
      </c>
      <c r="I39" s="980">
        <v>2995.6929703122596</v>
      </c>
      <c r="J39" s="863"/>
      <c r="K39" s="863"/>
      <c r="L39" s="891"/>
      <c r="M39" s="863"/>
      <c r="N39" s="891"/>
      <c r="O39" s="863"/>
      <c r="P39" s="891"/>
      <c r="Q39" s="981">
        <v>1078.8333333333335</v>
      </c>
      <c r="R39" s="982">
        <v>995.6929703122597</v>
      </c>
      <c r="S39" s="983">
        <v>141</v>
      </c>
      <c r="T39" s="984">
        <v>952.7027027027027</v>
      </c>
      <c r="U39" s="983">
        <v>1156.1666666666665</v>
      </c>
      <c r="V39" s="982">
        <v>1000</v>
      </c>
      <c r="W39" s="985">
        <v>144.33333333333334</v>
      </c>
      <c r="X39" s="986">
        <v>144.33333333333334</v>
      </c>
      <c r="Y39" s="986">
        <v>144.33333333333334</v>
      </c>
      <c r="Z39" s="987">
        <v>144.33333333333334</v>
      </c>
      <c r="AA39" s="982">
        <v>1000</v>
      </c>
      <c r="AB39" s="923"/>
      <c r="AC39" s="863"/>
    </row>
    <row r="40" spans="2:29" s="940" customFormat="1" ht="13.5" customHeight="1">
      <c r="B40" s="834">
        <v>2</v>
      </c>
      <c r="C40" s="835" t="s">
        <v>1021</v>
      </c>
      <c r="D40" s="836"/>
      <c r="E40" s="836" t="s">
        <v>970</v>
      </c>
      <c r="F40" s="836">
        <v>3021</v>
      </c>
      <c r="G40" s="838">
        <v>313</v>
      </c>
      <c r="H40" s="839" t="s">
        <v>1022</v>
      </c>
      <c r="I40" s="980">
        <v>2922.8901718087072</v>
      </c>
      <c r="J40" s="863"/>
      <c r="K40" s="863"/>
      <c r="L40" s="891"/>
      <c r="M40" s="863"/>
      <c r="N40" s="891"/>
      <c r="O40" s="863"/>
      <c r="P40" s="891"/>
      <c r="Q40" s="843">
        <v>1052.5</v>
      </c>
      <c r="R40" s="988">
        <v>971.3890170742962</v>
      </c>
      <c r="S40" s="989">
        <v>148</v>
      </c>
      <c r="T40" s="988">
        <v>1000</v>
      </c>
      <c r="U40" s="989">
        <v>1053</v>
      </c>
      <c r="V40" s="990">
        <v>910.7683436644083</v>
      </c>
      <c r="W40" s="991">
        <v>137.33333333333331</v>
      </c>
      <c r="X40" s="992">
        <v>137.33333333333331</v>
      </c>
      <c r="Y40" s="992">
        <v>137.33333333333331</v>
      </c>
      <c r="Z40" s="993">
        <v>137.33333333333331</v>
      </c>
      <c r="AA40" s="988">
        <v>951.5011547344109</v>
      </c>
      <c r="AB40" s="923"/>
      <c r="AC40" s="863"/>
    </row>
    <row r="41" spans="2:29" s="940" customFormat="1" ht="13.5" customHeight="1">
      <c r="B41" s="834">
        <v>3</v>
      </c>
      <c r="C41" s="835" t="s">
        <v>1023</v>
      </c>
      <c r="D41" s="836" t="s">
        <v>353</v>
      </c>
      <c r="E41" s="836" t="s">
        <v>973</v>
      </c>
      <c r="F41" s="837">
        <v>3007</v>
      </c>
      <c r="G41" s="838">
        <v>289</v>
      </c>
      <c r="H41" s="839" t="s">
        <v>1024</v>
      </c>
      <c r="I41" s="980">
        <v>2825.935366019474</v>
      </c>
      <c r="J41" s="863"/>
      <c r="K41" s="863"/>
      <c r="L41" s="891"/>
      <c r="M41" s="863"/>
      <c r="N41" s="891"/>
      <c r="O41" s="863"/>
      <c r="P41" s="891"/>
      <c r="Q41" s="843">
        <v>1040</v>
      </c>
      <c r="R41" s="988">
        <v>959.852330410706</v>
      </c>
      <c r="S41" s="989">
        <v>142.66666666666669</v>
      </c>
      <c r="T41" s="988">
        <v>963.9639639639641</v>
      </c>
      <c r="U41" s="989">
        <v>1043</v>
      </c>
      <c r="V41" s="988">
        <v>902.1190716448034</v>
      </c>
      <c r="W41" s="991">
        <v>125.33333333333333</v>
      </c>
      <c r="X41" s="992">
        <v>125.33333333333333</v>
      </c>
      <c r="Y41" s="992">
        <v>125.33333333333333</v>
      </c>
      <c r="Z41" s="993">
        <v>125.33333333333333</v>
      </c>
      <c r="AA41" s="990">
        <v>868.3602771362586</v>
      </c>
      <c r="AB41" s="923"/>
      <c r="AC41" s="863"/>
    </row>
    <row r="42" spans="2:29" s="940" customFormat="1" ht="13.5" customHeight="1">
      <c r="B42" s="856">
        <v>4</v>
      </c>
      <c r="C42" s="835" t="s">
        <v>1025</v>
      </c>
      <c r="D42" s="836"/>
      <c r="E42" s="836" t="s">
        <v>970</v>
      </c>
      <c r="F42" s="837">
        <v>3017</v>
      </c>
      <c r="G42" s="838">
        <v>304</v>
      </c>
      <c r="H42" s="839" t="s">
        <v>1026</v>
      </c>
      <c r="I42" s="980">
        <v>2786.0824641853906</v>
      </c>
      <c r="J42" s="863"/>
      <c r="K42" s="863"/>
      <c r="L42" s="891"/>
      <c r="M42" s="854"/>
      <c r="N42" s="854"/>
      <c r="O42" s="863"/>
      <c r="P42" s="854"/>
      <c r="Q42" s="843">
        <v>1083.5</v>
      </c>
      <c r="R42" s="988">
        <v>1000</v>
      </c>
      <c r="S42" s="989">
        <v>132</v>
      </c>
      <c r="T42" s="988">
        <v>891.8918918918919</v>
      </c>
      <c r="U42" s="989">
        <v>1033.8333333333333</v>
      </c>
      <c r="V42" s="988">
        <v>894.1905722934987</v>
      </c>
      <c r="W42" s="991">
        <v>124.33333333333333</v>
      </c>
      <c r="X42" s="992">
        <v>124.33333333333333</v>
      </c>
      <c r="Y42" s="992">
        <v>124.33333333333333</v>
      </c>
      <c r="Z42" s="993">
        <v>124.33333333333333</v>
      </c>
      <c r="AA42" s="990">
        <v>861.4318706697458</v>
      </c>
      <c r="AB42" s="923"/>
      <c r="AC42" s="863"/>
    </row>
    <row r="43" spans="2:29" s="940" customFormat="1" ht="13.5" customHeight="1">
      <c r="B43" s="856">
        <v>5</v>
      </c>
      <c r="C43" s="835" t="s">
        <v>1027</v>
      </c>
      <c r="D43" s="836"/>
      <c r="E43" s="836" t="s">
        <v>967</v>
      </c>
      <c r="F43" s="837">
        <v>3022</v>
      </c>
      <c r="G43" s="838">
        <v>630</v>
      </c>
      <c r="H43" s="839" t="s">
        <v>998</v>
      </c>
      <c r="I43" s="980">
        <v>2344.803154116644</v>
      </c>
      <c r="J43" s="863"/>
      <c r="K43" s="863"/>
      <c r="L43" s="891"/>
      <c r="M43" s="854"/>
      <c r="N43" s="854"/>
      <c r="O43" s="863"/>
      <c r="P43" s="854"/>
      <c r="Q43" s="843">
        <v>868.1666666666667</v>
      </c>
      <c r="R43" s="988">
        <v>801.2613444085525</v>
      </c>
      <c r="S43" s="989">
        <v>116.33333333333333</v>
      </c>
      <c r="T43" s="988">
        <v>786.0360360360361</v>
      </c>
      <c r="U43" s="989">
        <v>855.3333333333333</v>
      </c>
      <c r="V43" s="990">
        <v>739.8010667435491</v>
      </c>
      <c r="W43" s="991">
        <v>109.33333333333333</v>
      </c>
      <c r="X43" s="992">
        <v>109.33333333333333</v>
      </c>
      <c r="Y43" s="992">
        <v>109.33333333333333</v>
      </c>
      <c r="Z43" s="993">
        <v>109.33333333333333</v>
      </c>
      <c r="AA43" s="988">
        <v>757.5057736720553</v>
      </c>
      <c r="AB43" s="923"/>
      <c r="AC43" s="863"/>
    </row>
    <row r="44" spans="2:29" s="940" customFormat="1" ht="13.5" customHeight="1">
      <c r="B44" s="856">
        <v>6</v>
      </c>
      <c r="C44" s="835" t="s">
        <v>1028</v>
      </c>
      <c r="D44" s="836"/>
      <c r="E44" s="836" t="s">
        <v>967</v>
      </c>
      <c r="F44" s="837">
        <v>3022</v>
      </c>
      <c r="G44" s="838">
        <v>630</v>
      </c>
      <c r="H44" s="839" t="s">
        <v>998</v>
      </c>
      <c r="I44" s="980">
        <v>2095.0896564219015</v>
      </c>
      <c r="J44" s="863"/>
      <c r="K44" s="863"/>
      <c r="L44" s="891"/>
      <c r="M44" s="854"/>
      <c r="N44" s="854"/>
      <c r="O44" s="863"/>
      <c r="P44" s="854"/>
      <c r="Q44" s="843">
        <v>794</v>
      </c>
      <c r="R44" s="988">
        <v>732.8103368712507</v>
      </c>
      <c r="S44" s="989">
        <v>0</v>
      </c>
      <c r="T44" s="988">
        <v>0</v>
      </c>
      <c r="U44" s="989">
        <v>787.3333333333334</v>
      </c>
      <c r="V44" s="988">
        <v>680.9860170102351</v>
      </c>
      <c r="W44" s="991">
        <v>98.33333333333333</v>
      </c>
      <c r="X44" s="992">
        <v>98.33333333333333</v>
      </c>
      <c r="Y44" s="992">
        <v>98.33333333333333</v>
      </c>
      <c r="Z44" s="993">
        <v>98.33333333333333</v>
      </c>
      <c r="AA44" s="988">
        <v>681.2933025404155</v>
      </c>
      <c r="AB44" s="923"/>
      <c r="AC44" s="863"/>
    </row>
    <row r="45" spans="1:29" s="940" customFormat="1" ht="13.5" customHeight="1" thickBot="1">
      <c r="A45" s="863"/>
      <c r="B45" s="866">
        <v>7</v>
      </c>
      <c r="C45" s="994" t="s">
        <v>1029</v>
      </c>
      <c r="D45" s="995"/>
      <c r="E45" s="868" t="s">
        <v>652</v>
      </c>
      <c r="F45" s="996">
        <v>3020</v>
      </c>
      <c r="G45" s="997">
        <v>896</v>
      </c>
      <c r="H45" s="998" t="s">
        <v>1030</v>
      </c>
      <c r="I45" s="999">
        <v>998.1541301338256</v>
      </c>
      <c r="J45" s="1000"/>
      <c r="K45" s="1000"/>
      <c r="L45" s="1000"/>
      <c r="M45" s="1000"/>
      <c r="N45" s="1000"/>
      <c r="O45" s="1001"/>
      <c r="P45" s="1000"/>
      <c r="Q45" s="1002">
        <v>1081.5</v>
      </c>
      <c r="R45" s="1003">
        <v>998.1541301338256</v>
      </c>
      <c r="S45" s="1004">
        <v>0</v>
      </c>
      <c r="T45" s="1003">
        <v>0</v>
      </c>
      <c r="U45" s="1004">
        <v>0</v>
      </c>
      <c r="V45" s="1003">
        <v>0</v>
      </c>
      <c r="W45" s="1005">
        <v>0</v>
      </c>
      <c r="X45" s="1006">
        <v>0</v>
      </c>
      <c r="Y45" s="1006">
        <v>0</v>
      </c>
      <c r="Z45" s="1007">
        <v>0</v>
      </c>
      <c r="AA45" s="1008">
        <v>0</v>
      </c>
      <c r="AB45" s="863"/>
      <c r="AC45" s="863"/>
    </row>
    <row r="46" spans="1:34" s="833" customFormat="1" ht="21" customHeight="1">
      <c r="A46" s="661"/>
      <c r="B46" s="857"/>
      <c r="C46" s="1009"/>
      <c r="D46" s="1009"/>
      <c r="E46" s="1009"/>
      <c r="F46" s="1009"/>
      <c r="G46" s="1010"/>
      <c r="H46" s="1009"/>
      <c r="I46" s="861"/>
      <c r="J46" s="861"/>
      <c r="K46" s="861"/>
      <c r="L46" s="861"/>
      <c r="M46" s="861"/>
      <c r="N46" s="861"/>
      <c r="O46" s="861"/>
      <c r="P46" s="861"/>
      <c r="Q46" s="968"/>
      <c r="R46" s="968"/>
      <c r="S46" s="971"/>
      <c r="T46" s="860"/>
      <c r="U46" s="860"/>
      <c r="V46" s="827"/>
      <c r="W46" s="827"/>
      <c r="X46" s="827"/>
      <c r="Y46" s="827"/>
      <c r="Z46" s="863"/>
      <c r="AA46" s="863"/>
      <c r="AB46" s="863"/>
      <c r="AC46" s="863"/>
      <c r="AD46" s="940"/>
      <c r="AE46" s="940"/>
      <c r="AF46" s="940"/>
      <c r="AG46" s="940"/>
      <c r="AH46" s="940"/>
    </row>
    <row r="47" spans="1:34" s="833" customFormat="1" ht="21" customHeight="1" thickBot="1">
      <c r="A47" s="649"/>
      <c r="B47" s="785" t="s">
        <v>1031</v>
      </c>
      <c r="C47" s="786"/>
      <c r="D47" s="787"/>
      <c r="E47" s="787"/>
      <c r="F47" s="787"/>
      <c r="G47" s="788"/>
      <c r="H47" s="787"/>
      <c r="I47" s="854"/>
      <c r="J47" s="966"/>
      <c r="K47" s="966"/>
      <c r="L47" s="966"/>
      <c r="M47" s="966"/>
      <c r="N47" s="966"/>
      <c r="O47" s="966"/>
      <c r="P47" s="966"/>
      <c r="Q47" s="966"/>
      <c r="R47" s="966"/>
      <c r="S47" s="971"/>
      <c r="T47" s="827"/>
      <c r="U47" s="860"/>
      <c r="V47" s="827"/>
      <c r="W47" s="860"/>
      <c r="X47" s="860"/>
      <c r="Y47" s="860"/>
      <c r="Z47" s="863"/>
      <c r="AA47" s="863"/>
      <c r="AB47" s="863"/>
      <c r="AC47" s="863"/>
      <c r="AD47" s="940"/>
      <c r="AE47" s="940"/>
      <c r="AF47" s="940"/>
      <c r="AG47" s="940"/>
      <c r="AH47" s="940"/>
    </row>
    <row r="48" spans="1:34" s="661" customFormat="1" ht="27.75" customHeight="1" thickBot="1">
      <c r="A48" s="649"/>
      <c r="B48" s="790" t="s">
        <v>335</v>
      </c>
      <c r="C48" s="791" t="s">
        <v>336</v>
      </c>
      <c r="D48" s="792" t="s">
        <v>337</v>
      </c>
      <c r="E48" s="793" t="s">
        <v>959</v>
      </c>
      <c r="F48" s="793" t="s">
        <v>367</v>
      </c>
      <c r="G48" s="794" t="s">
        <v>338</v>
      </c>
      <c r="H48" s="795" t="s">
        <v>339</v>
      </c>
      <c r="I48" s="972" t="s">
        <v>340</v>
      </c>
      <c r="J48" s="798"/>
      <c r="K48" s="798"/>
      <c r="L48" s="798"/>
      <c r="M48" s="798"/>
      <c r="N48" s="798"/>
      <c r="O48" s="798"/>
      <c r="P48" s="798"/>
      <c r="Q48" s="973" t="s">
        <v>341</v>
      </c>
      <c r="R48" s="974" t="s">
        <v>342</v>
      </c>
      <c r="S48" s="973" t="s">
        <v>343</v>
      </c>
      <c r="T48" s="974" t="s">
        <v>1018</v>
      </c>
      <c r="U48" s="973" t="s">
        <v>344</v>
      </c>
      <c r="V48" s="974" t="s">
        <v>342</v>
      </c>
      <c r="W48" s="2696" t="s">
        <v>547</v>
      </c>
      <c r="X48" s="2698"/>
      <c r="Y48" s="2698"/>
      <c r="Z48" s="2698"/>
      <c r="AA48" s="974" t="s">
        <v>342</v>
      </c>
      <c r="AB48" s="968"/>
      <c r="AC48" s="968"/>
      <c r="AD48" s="968"/>
      <c r="AE48" s="969"/>
      <c r="AF48" s="969"/>
      <c r="AG48" s="969"/>
      <c r="AH48" s="969"/>
    </row>
    <row r="49" spans="1:34" ht="12">
      <c r="A49" s="833"/>
      <c r="B49" s="809">
        <v>1</v>
      </c>
      <c r="C49" s="975" t="s">
        <v>1032</v>
      </c>
      <c r="D49" s="976" t="s">
        <v>353</v>
      </c>
      <c r="E49" s="811" t="s">
        <v>967</v>
      </c>
      <c r="F49" s="977">
        <v>3004</v>
      </c>
      <c r="G49" s="978">
        <v>28</v>
      </c>
      <c r="H49" s="979" t="s">
        <v>1033</v>
      </c>
      <c r="I49" s="980">
        <v>3000</v>
      </c>
      <c r="J49" s="854"/>
      <c r="K49" s="854"/>
      <c r="L49" s="854"/>
      <c r="M49" s="854"/>
      <c r="N49" s="854"/>
      <c r="O49" s="1011"/>
      <c r="P49" s="854"/>
      <c r="Q49" s="981">
        <v>828.6666666666667</v>
      </c>
      <c r="R49" s="1012">
        <v>1000</v>
      </c>
      <c r="S49" s="981">
        <v>106</v>
      </c>
      <c r="T49" s="1013">
        <v>921.7391304347825</v>
      </c>
      <c r="U49" s="981">
        <v>811.5</v>
      </c>
      <c r="V49" s="1012">
        <v>1000</v>
      </c>
      <c r="W49" s="1014">
        <v>126</v>
      </c>
      <c r="X49" s="1015">
        <v>126</v>
      </c>
      <c r="Y49" s="1015">
        <v>126</v>
      </c>
      <c r="Z49" s="1016">
        <v>126</v>
      </c>
      <c r="AA49" s="1012">
        <v>1000</v>
      </c>
      <c r="AB49" s="966"/>
      <c r="AC49" s="966"/>
      <c r="AD49" s="885"/>
      <c r="AE49" s="885"/>
      <c r="AF49" s="885"/>
      <c r="AG49" s="885"/>
      <c r="AH49" s="885"/>
    </row>
    <row r="50" spans="1:34" ht="12">
      <c r="A50" s="833"/>
      <c r="B50" s="834">
        <v>2</v>
      </c>
      <c r="C50" s="835" t="s">
        <v>1034</v>
      </c>
      <c r="D50" s="836"/>
      <c r="E50" s="836" t="s">
        <v>970</v>
      </c>
      <c r="F50" s="837">
        <v>3019</v>
      </c>
      <c r="G50" s="838">
        <v>263</v>
      </c>
      <c r="H50" s="839" t="s">
        <v>1035</v>
      </c>
      <c r="I50" s="980">
        <v>2690.388170055453</v>
      </c>
      <c r="J50" s="854"/>
      <c r="K50" s="854"/>
      <c r="L50" s="854"/>
      <c r="M50" s="854"/>
      <c r="N50" s="854"/>
      <c r="O50" s="1011"/>
      <c r="P50" s="854"/>
      <c r="Q50" s="843">
        <v>596.3333333333334</v>
      </c>
      <c r="R50" s="1017">
        <v>719.6299275945294</v>
      </c>
      <c r="S50" s="843">
        <v>115</v>
      </c>
      <c r="T50" s="1018">
        <v>1000</v>
      </c>
      <c r="U50" s="843">
        <v>785.6666666666667</v>
      </c>
      <c r="V50" s="1018">
        <v>968.1659478332307</v>
      </c>
      <c r="W50" s="1019">
        <v>91</v>
      </c>
      <c r="X50" s="1020">
        <v>91</v>
      </c>
      <c r="Y50" s="1020">
        <v>91</v>
      </c>
      <c r="Z50" s="847">
        <v>91</v>
      </c>
      <c r="AA50" s="1018">
        <v>722.2222222222223</v>
      </c>
      <c r="AB50" s="1021"/>
      <c r="AC50" s="966"/>
      <c r="AD50" s="885"/>
      <c r="AE50" s="885"/>
      <c r="AF50" s="885"/>
      <c r="AG50" s="885"/>
      <c r="AH50" s="885"/>
    </row>
    <row r="51" spans="1:34" ht="12">
      <c r="A51" s="833"/>
      <c r="B51" s="834">
        <v>3</v>
      </c>
      <c r="C51" s="835" t="s">
        <v>1036</v>
      </c>
      <c r="D51" s="836"/>
      <c r="E51" s="836"/>
      <c r="F51" s="837">
        <v>3004</v>
      </c>
      <c r="G51" s="838">
        <v>416</v>
      </c>
      <c r="H51" s="839" t="s">
        <v>1037</v>
      </c>
      <c r="I51" s="980">
        <v>2245.6353139628873</v>
      </c>
      <c r="J51" s="854"/>
      <c r="K51" s="854"/>
      <c r="L51" s="854"/>
      <c r="M51" s="854"/>
      <c r="N51" s="854"/>
      <c r="O51" s="1011"/>
      <c r="P51" s="854"/>
      <c r="Q51" s="843">
        <v>504.8333333333333</v>
      </c>
      <c r="R51" s="1017">
        <v>609.2115848753016</v>
      </c>
      <c r="S51" s="843">
        <v>87.33333333333334</v>
      </c>
      <c r="T51" s="1018">
        <v>759.4202898550725</v>
      </c>
      <c r="U51" s="843">
        <v>527.6666666666666</v>
      </c>
      <c r="V51" s="1018">
        <v>650.2361881289792</v>
      </c>
      <c r="W51" s="1019">
        <v>105.33333333333333</v>
      </c>
      <c r="X51" s="1020">
        <v>105.33333333333333</v>
      </c>
      <c r="Y51" s="1020">
        <v>105.33333333333333</v>
      </c>
      <c r="Z51" s="847">
        <v>105.33333333333333</v>
      </c>
      <c r="AA51" s="1018">
        <v>835.978835978836</v>
      </c>
      <c r="AB51" s="1021"/>
      <c r="AC51" s="966"/>
      <c r="AD51" s="885"/>
      <c r="AE51" s="885"/>
      <c r="AF51" s="885"/>
      <c r="AG51" s="885"/>
      <c r="AH51" s="885"/>
    </row>
    <row r="52" spans="1:34" ht="12">
      <c r="A52" s="833"/>
      <c r="B52" s="856">
        <v>4</v>
      </c>
      <c r="C52" s="835" t="s">
        <v>1008</v>
      </c>
      <c r="D52" s="836"/>
      <c r="E52" s="836" t="s">
        <v>973</v>
      </c>
      <c r="F52" s="837">
        <v>3019</v>
      </c>
      <c r="G52" s="838">
        <v>327</v>
      </c>
      <c r="H52" s="839" t="s">
        <v>1010</v>
      </c>
      <c r="I52" s="980">
        <v>2245.5139138173777</v>
      </c>
      <c r="J52" s="854"/>
      <c r="K52" s="854"/>
      <c r="L52" s="854"/>
      <c r="M52" s="854"/>
      <c r="N52" s="854"/>
      <c r="O52" s="1011"/>
      <c r="P52" s="854"/>
      <c r="Q52" s="843">
        <v>469</v>
      </c>
      <c r="R52" s="1017">
        <v>565.9694288012871</v>
      </c>
      <c r="S52" s="843">
        <v>99</v>
      </c>
      <c r="T52" s="1018">
        <v>860.8695652173913</v>
      </c>
      <c r="U52" s="843">
        <v>507.5</v>
      </c>
      <c r="V52" s="1018">
        <v>625.385089340727</v>
      </c>
      <c r="W52" s="1019">
        <v>95.66666666666666</v>
      </c>
      <c r="X52" s="1020">
        <v>95.66666666666666</v>
      </c>
      <c r="Y52" s="1020">
        <v>95.66666666666666</v>
      </c>
      <c r="Z52" s="847">
        <v>95.66666666666666</v>
      </c>
      <c r="AA52" s="1018">
        <v>759.2592592592592</v>
      </c>
      <c r="AB52" s="1021"/>
      <c r="AC52" s="966"/>
      <c r="AD52" s="885"/>
      <c r="AE52" s="885"/>
      <c r="AF52" s="885"/>
      <c r="AG52" s="885"/>
      <c r="AH52" s="885"/>
    </row>
    <row r="53" spans="1:34" ht="12">
      <c r="A53" s="833"/>
      <c r="B53" s="856">
        <v>5</v>
      </c>
      <c r="C53" s="835" t="s">
        <v>1038</v>
      </c>
      <c r="D53" s="836"/>
      <c r="E53" s="836" t="s">
        <v>970</v>
      </c>
      <c r="F53" s="837">
        <v>3020</v>
      </c>
      <c r="G53" s="838">
        <v>826</v>
      </c>
      <c r="H53" s="839" t="s">
        <v>1039</v>
      </c>
      <c r="I53" s="980">
        <v>2035.387493956569</v>
      </c>
      <c r="J53" s="854"/>
      <c r="K53" s="854"/>
      <c r="L53" s="854"/>
      <c r="M53" s="854"/>
      <c r="N53" s="854"/>
      <c r="O53" s="1011"/>
      <c r="P53" s="854"/>
      <c r="Q53" s="843">
        <v>407.16666666666663</v>
      </c>
      <c r="R53" s="1017">
        <v>491.351568785197</v>
      </c>
      <c r="S53" s="843">
        <v>81</v>
      </c>
      <c r="T53" s="1018">
        <v>704.3478260869565</v>
      </c>
      <c r="U53" s="843">
        <v>547.8333333333334</v>
      </c>
      <c r="V53" s="1018">
        <v>675.0872869172315</v>
      </c>
      <c r="W53" s="1019">
        <v>82.65</v>
      </c>
      <c r="X53" s="1020">
        <v>82.65</v>
      </c>
      <c r="Y53" s="1020">
        <v>82.65</v>
      </c>
      <c r="Z53" s="847">
        <v>82.65</v>
      </c>
      <c r="AA53" s="1018">
        <v>655.9523809523808</v>
      </c>
      <c r="AB53" s="1021"/>
      <c r="AC53" s="966"/>
      <c r="AD53" s="885"/>
      <c r="AE53" s="885"/>
      <c r="AF53" s="885"/>
      <c r="AG53" s="885"/>
      <c r="AH53" s="885"/>
    </row>
    <row r="54" spans="1:34" ht="12">
      <c r="A54" s="833"/>
      <c r="B54" s="856">
        <v>6</v>
      </c>
      <c r="C54" s="835" t="s">
        <v>1006</v>
      </c>
      <c r="D54" s="836"/>
      <c r="E54" s="836" t="s">
        <v>967</v>
      </c>
      <c r="F54" s="837">
        <v>3006</v>
      </c>
      <c r="G54" s="838">
        <v>111</v>
      </c>
      <c r="H54" s="839" t="s">
        <v>992</v>
      </c>
      <c r="I54" s="980">
        <v>1963.7434957373878</v>
      </c>
      <c r="J54" s="854"/>
      <c r="K54" s="854"/>
      <c r="L54" s="854"/>
      <c r="M54" s="854"/>
      <c r="N54" s="854"/>
      <c r="O54" s="1011"/>
      <c r="P54" s="854"/>
      <c r="Q54" s="843">
        <v>351.66666666666663</v>
      </c>
      <c r="R54" s="1017">
        <v>424.37650844730484</v>
      </c>
      <c r="S54" s="843">
        <v>97</v>
      </c>
      <c r="T54" s="1018">
        <v>843.4782608695651</v>
      </c>
      <c r="U54" s="843">
        <v>432.5</v>
      </c>
      <c r="V54" s="1018">
        <v>532.9636475662353</v>
      </c>
      <c r="W54" s="1019">
        <v>74</v>
      </c>
      <c r="X54" s="1020">
        <v>74</v>
      </c>
      <c r="Y54" s="1020">
        <v>74</v>
      </c>
      <c r="Z54" s="847">
        <v>74</v>
      </c>
      <c r="AA54" s="1018">
        <v>587.3015873015873</v>
      </c>
      <c r="AB54" s="1021"/>
      <c r="AC54" s="966"/>
      <c r="AD54" s="885"/>
      <c r="AE54" s="885"/>
      <c r="AF54" s="885"/>
      <c r="AG54" s="885"/>
      <c r="AH54" s="885"/>
    </row>
    <row r="55" spans="1:34" ht="12">
      <c r="A55" s="833"/>
      <c r="B55" s="856">
        <v>7</v>
      </c>
      <c r="C55" s="835" t="s">
        <v>982</v>
      </c>
      <c r="D55" s="836"/>
      <c r="E55" s="836" t="s">
        <v>967</v>
      </c>
      <c r="F55" s="837">
        <v>3022</v>
      </c>
      <c r="G55" s="838">
        <v>319</v>
      </c>
      <c r="H55" s="839" t="s">
        <v>1040</v>
      </c>
      <c r="I55" s="980">
        <v>1844.3469416305547</v>
      </c>
      <c r="J55" s="854"/>
      <c r="K55" s="854"/>
      <c r="L55" s="854"/>
      <c r="M55" s="854"/>
      <c r="N55" s="854"/>
      <c r="O55" s="1011"/>
      <c r="P55" s="854"/>
      <c r="Q55" s="843">
        <v>428</v>
      </c>
      <c r="R55" s="1017">
        <v>516.4923572003217</v>
      </c>
      <c r="S55" s="843">
        <v>75</v>
      </c>
      <c r="T55" s="1018">
        <v>652.1739130434783</v>
      </c>
      <c r="U55" s="843">
        <v>493</v>
      </c>
      <c r="V55" s="1018">
        <v>607.5169439309919</v>
      </c>
      <c r="W55" s="1019">
        <v>73.66666666666666</v>
      </c>
      <c r="X55" s="1020">
        <v>73.66666666666666</v>
      </c>
      <c r="Y55" s="1020">
        <v>73.66666666666666</v>
      </c>
      <c r="Z55" s="847">
        <v>73.66666666666666</v>
      </c>
      <c r="AA55" s="1018">
        <v>584.6560846560845</v>
      </c>
      <c r="AB55" s="1021"/>
      <c r="AC55" s="966"/>
      <c r="AD55" s="885"/>
      <c r="AE55" s="885"/>
      <c r="AF55" s="885"/>
      <c r="AG55" s="885"/>
      <c r="AH55" s="885"/>
    </row>
    <row r="56" spans="1:34" ht="12.75" thickBot="1">
      <c r="A56" s="833"/>
      <c r="B56" s="866">
        <v>8</v>
      </c>
      <c r="C56" s="994" t="s">
        <v>1013</v>
      </c>
      <c r="D56" s="995"/>
      <c r="E56" s="868" t="s">
        <v>652</v>
      </c>
      <c r="F56" s="996">
        <v>3002</v>
      </c>
      <c r="G56" s="997">
        <v>844</v>
      </c>
      <c r="H56" s="998" t="s">
        <v>985</v>
      </c>
      <c r="I56" s="999">
        <v>1587.388903972205</v>
      </c>
      <c r="J56" s="854"/>
      <c r="K56" s="854"/>
      <c r="L56" s="854"/>
      <c r="M56" s="854"/>
      <c r="N56" s="854"/>
      <c r="O56" s="1011"/>
      <c r="P56" s="854"/>
      <c r="Q56" s="1002">
        <v>407.3333333333333</v>
      </c>
      <c r="R56" s="1022">
        <v>491.55269509251804</v>
      </c>
      <c r="S56" s="1002">
        <v>67</v>
      </c>
      <c r="T56" s="1022">
        <v>582.6086956521739</v>
      </c>
      <c r="U56" s="1002">
        <v>343.1666666666667</v>
      </c>
      <c r="V56" s="1023">
        <v>422.8794413637297</v>
      </c>
      <c r="W56" s="1024">
        <v>64.66666666666666</v>
      </c>
      <c r="X56" s="1025">
        <v>64.66666666666666</v>
      </c>
      <c r="Y56" s="1025">
        <v>64.66666666666666</v>
      </c>
      <c r="Z56" s="880">
        <v>64.66666666666666</v>
      </c>
      <c r="AA56" s="1022">
        <v>513.2275132275132</v>
      </c>
      <c r="AB56" s="1021"/>
      <c r="AC56" s="966"/>
      <c r="AD56" s="885"/>
      <c r="AE56" s="885"/>
      <c r="AF56" s="885"/>
      <c r="AG56" s="885"/>
      <c r="AH56" s="885"/>
    </row>
    <row r="57" spans="1:34" ht="12">
      <c r="A57" s="833"/>
      <c r="B57" s="1026"/>
      <c r="C57" s="1027"/>
      <c r="D57" s="970"/>
      <c r="E57" s="1028"/>
      <c r="F57" s="1009"/>
      <c r="G57" s="1029"/>
      <c r="H57" s="1030"/>
      <c r="I57" s="854"/>
      <c r="J57" s="854"/>
      <c r="K57" s="854"/>
      <c r="L57" s="854"/>
      <c r="M57" s="854"/>
      <c r="N57" s="854"/>
      <c r="O57" s="1011"/>
      <c r="P57" s="854"/>
      <c r="Q57" s="971"/>
      <c r="R57" s="971"/>
      <c r="S57" s="885"/>
      <c r="T57" s="885"/>
      <c r="U57" s="885"/>
      <c r="V57" s="885"/>
      <c r="W57" s="885"/>
      <c r="X57" s="885"/>
      <c r="Y57" s="885"/>
      <c r="Z57" s="885"/>
      <c r="AA57" s="885"/>
      <c r="AB57" s="885"/>
      <c r="AC57" s="885"/>
      <c r="AD57" s="885"/>
      <c r="AE57" s="885"/>
      <c r="AF57" s="885"/>
      <c r="AG57" s="885"/>
      <c r="AH57" s="885"/>
    </row>
    <row r="58" spans="1:34" ht="12">
      <c r="A58" s="833"/>
      <c r="B58" s="1026"/>
      <c r="C58" s="940"/>
      <c r="D58" s="1031"/>
      <c r="E58" s="1031"/>
      <c r="F58" s="1031"/>
      <c r="G58" s="1032"/>
      <c r="H58" s="1033"/>
      <c r="I58" s="854"/>
      <c r="J58" s="854"/>
      <c r="K58" s="854"/>
      <c r="L58" s="854"/>
      <c r="M58" s="854"/>
      <c r="N58" s="854"/>
      <c r="O58" s="1011"/>
      <c r="P58" s="854"/>
      <c r="Q58" s="971"/>
      <c r="R58" s="1034"/>
      <c r="S58" s="885"/>
      <c r="T58" s="885"/>
      <c r="U58" s="885"/>
      <c r="V58" s="885"/>
      <c r="W58" s="885"/>
      <c r="X58" s="885"/>
      <c r="Y58" s="885"/>
      <c r="Z58" s="885"/>
      <c r="AA58" s="885"/>
      <c r="AB58" s="885"/>
      <c r="AC58" s="885"/>
      <c r="AD58" s="885"/>
      <c r="AE58" s="885"/>
      <c r="AF58" s="885"/>
      <c r="AG58" s="885"/>
      <c r="AH58" s="885"/>
    </row>
    <row r="59" spans="1:34" ht="12">
      <c r="A59" s="833"/>
      <c r="B59" s="1026"/>
      <c r="C59" s="940"/>
      <c r="D59" s="940"/>
      <c r="E59" s="940"/>
      <c r="F59" s="1009"/>
      <c r="G59" s="1029"/>
      <c r="H59" s="1030"/>
      <c r="I59" s="854"/>
      <c r="J59" s="854"/>
      <c r="K59" s="854"/>
      <c r="L59" s="854"/>
      <c r="M59" s="854"/>
      <c r="N59" s="854"/>
      <c r="O59" s="1011"/>
      <c r="P59" s="854"/>
      <c r="Q59" s="971"/>
      <c r="R59" s="1034"/>
      <c r="S59" s="885"/>
      <c r="T59" s="885"/>
      <c r="U59" s="885"/>
      <c r="V59" s="885"/>
      <c r="W59" s="885"/>
      <c r="X59" s="885"/>
      <c r="Y59" s="885"/>
      <c r="Z59" s="885"/>
      <c r="AA59" s="885"/>
      <c r="AB59" s="885"/>
      <c r="AC59" s="885"/>
      <c r="AD59" s="885"/>
      <c r="AE59" s="885"/>
      <c r="AF59" s="885"/>
      <c r="AG59" s="885"/>
      <c r="AH59" s="885"/>
    </row>
    <row r="60" spans="1:34" ht="12">
      <c r="A60" s="833"/>
      <c r="B60" s="1026"/>
      <c r="C60" s="940"/>
      <c r="D60" s="1031"/>
      <c r="E60" s="940"/>
      <c r="F60" s="1035"/>
      <c r="G60" s="1036"/>
      <c r="H60" s="1037"/>
      <c r="I60" s="854"/>
      <c r="J60" s="854"/>
      <c r="K60" s="854"/>
      <c r="L60" s="854"/>
      <c r="M60" s="854"/>
      <c r="N60" s="854"/>
      <c r="O60" s="1011"/>
      <c r="P60" s="854"/>
      <c r="Q60" s="971"/>
      <c r="R60" s="971"/>
      <c r="S60" s="885"/>
      <c r="T60" s="885"/>
      <c r="U60" s="885"/>
      <c r="V60" s="885"/>
      <c r="W60" s="885"/>
      <c r="X60" s="885"/>
      <c r="Y60" s="885"/>
      <c r="Z60" s="885"/>
      <c r="AA60" s="885"/>
      <c r="AB60" s="885"/>
      <c r="AC60" s="885"/>
      <c r="AD60" s="885"/>
      <c r="AE60" s="885"/>
      <c r="AF60" s="885"/>
      <c r="AG60" s="885"/>
      <c r="AH60" s="885"/>
    </row>
    <row r="61" spans="1:34" ht="12">
      <c r="A61" s="661"/>
      <c r="B61" s="966"/>
      <c r="C61" s="966"/>
      <c r="D61" s="966"/>
      <c r="E61" s="966"/>
      <c r="F61" s="966"/>
      <c r="G61" s="967"/>
      <c r="H61" s="966"/>
      <c r="I61" s="854"/>
      <c r="J61" s="861"/>
      <c r="K61" s="861"/>
      <c r="L61" s="861"/>
      <c r="M61" s="861"/>
      <c r="N61" s="861"/>
      <c r="O61" s="861"/>
      <c r="P61" s="861"/>
      <c r="Q61" s="968"/>
      <c r="R61" s="968"/>
      <c r="S61" s="885"/>
      <c r="T61" s="885"/>
      <c r="U61" s="885"/>
      <c r="V61" s="885"/>
      <c r="W61" s="885"/>
      <c r="X61" s="885"/>
      <c r="Y61" s="885"/>
      <c r="Z61" s="885"/>
      <c r="AA61" s="885"/>
      <c r="AB61" s="885"/>
      <c r="AC61" s="885"/>
      <c r="AD61" s="885"/>
      <c r="AE61" s="885"/>
      <c r="AF61" s="885"/>
      <c r="AG61" s="885"/>
      <c r="AH61" s="885"/>
    </row>
    <row r="62" spans="2:34" ht="15">
      <c r="B62" s="1038"/>
      <c r="C62" s="1039"/>
      <c r="D62" s="1039"/>
      <c r="E62" s="1039"/>
      <c r="F62" s="1039"/>
      <c r="G62" s="1040"/>
      <c r="H62" s="1039"/>
      <c r="I62" s="885"/>
      <c r="J62" s="885"/>
      <c r="K62" s="885"/>
      <c r="L62" s="885"/>
      <c r="M62" s="885"/>
      <c r="N62" s="885"/>
      <c r="O62" s="885"/>
      <c r="P62" s="885"/>
      <c r="Q62" s="885"/>
      <c r="R62" s="885"/>
      <c r="S62" s="885"/>
      <c r="T62" s="885"/>
      <c r="U62" s="885"/>
      <c r="V62" s="885"/>
      <c r="W62" s="885"/>
      <c r="X62" s="885"/>
      <c r="Y62" s="885"/>
      <c r="Z62" s="885"/>
      <c r="AA62" s="885"/>
      <c r="AB62" s="885"/>
      <c r="AC62" s="885"/>
      <c r="AD62" s="885"/>
      <c r="AE62" s="885"/>
      <c r="AF62" s="885"/>
      <c r="AG62" s="885"/>
      <c r="AH62" s="885"/>
    </row>
    <row r="63" spans="2:34" ht="15">
      <c r="B63" s="1038"/>
      <c r="C63" s="1039"/>
      <c r="D63" s="1039"/>
      <c r="E63" s="1039"/>
      <c r="F63" s="1039"/>
      <c r="G63" s="1040"/>
      <c r="H63" s="1039"/>
      <c r="I63" s="885"/>
      <c r="J63" s="885"/>
      <c r="K63" s="885"/>
      <c r="L63" s="885"/>
      <c r="M63" s="885"/>
      <c r="N63" s="885"/>
      <c r="O63" s="885"/>
      <c r="P63" s="885"/>
      <c r="Q63" s="885"/>
      <c r="R63" s="885"/>
      <c r="S63" s="885"/>
      <c r="T63" s="885"/>
      <c r="U63" s="885"/>
      <c r="V63" s="885"/>
      <c r="W63" s="885"/>
      <c r="X63" s="885"/>
      <c r="Y63" s="885"/>
      <c r="Z63" s="885"/>
      <c r="AA63" s="885"/>
      <c r="AB63" s="885"/>
      <c r="AC63" s="885"/>
      <c r="AD63" s="885"/>
      <c r="AE63" s="885"/>
      <c r="AF63" s="885"/>
      <c r="AG63" s="885"/>
      <c r="AH63" s="885"/>
    </row>
    <row r="64" spans="2:34" ht="15">
      <c r="B64" s="1038"/>
      <c r="C64" s="1039"/>
      <c r="D64" s="1039"/>
      <c r="E64" s="1039"/>
      <c r="F64" s="1039"/>
      <c r="G64" s="1040"/>
      <c r="H64" s="1039"/>
      <c r="I64" s="885"/>
      <c r="J64" s="885"/>
      <c r="K64" s="885"/>
      <c r="L64" s="885"/>
      <c r="M64" s="885"/>
      <c r="N64" s="885"/>
      <c r="O64" s="885"/>
      <c r="P64" s="885"/>
      <c r="Q64" s="885"/>
      <c r="R64" s="885"/>
      <c r="S64" s="885"/>
      <c r="T64" s="885"/>
      <c r="U64" s="885"/>
      <c r="V64" s="885"/>
      <c r="W64" s="885"/>
      <c r="X64" s="885"/>
      <c r="Y64" s="885"/>
      <c r="Z64" s="885"/>
      <c r="AA64" s="885"/>
      <c r="AB64" s="885"/>
      <c r="AC64" s="885"/>
      <c r="AD64" s="885"/>
      <c r="AE64" s="885"/>
      <c r="AF64" s="885"/>
      <c r="AG64" s="885"/>
      <c r="AH64" s="885"/>
    </row>
    <row r="65" spans="2:34" ht="15">
      <c r="B65" s="1038"/>
      <c r="C65" s="1039"/>
      <c r="D65" s="1039"/>
      <c r="E65" s="1039"/>
      <c r="F65" s="1039"/>
      <c r="G65" s="1040"/>
      <c r="H65" s="1039"/>
      <c r="I65" s="885"/>
      <c r="J65" s="885"/>
      <c r="K65" s="885"/>
      <c r="L65" s="885"/>
      <c r="M65" s="885"/>
      <c r="N65" s="885"/>
      <c r="O65" s="885"/>
      <c r="P65" s="885"/>
      <c r="Q65" s="885"/>
      <c r="R65" s="885"/>
      <c r="S65" s="885"/>
      <c r="T65" s="885"/>
      <c r="U65" s="885"/>
      <c r="V65" s="885"/>
      <c r="W65" s="885"/>
      <c r="X65" s="885"/>
      <c r="Y65" s="885"/>
      <c r="Z65" s="885"/>
      <c r="AA65" s="885"/>
      <c r="AB65" s="885"/>
      <c r="AC65" s="885"/>
      <c r="AD65" s="885"/>
      <c r="AE65" s="885"/>
      <c r="AF65" s="885"/>
      <c r="AG65" s="885"/>
      <c r="AH65" s="885"/>
    </row>
    <row r="66" spans="2:34" ht="15">
      <c r="B66" s="1038"/>
      <c r="C66" s="1039"/>
      <c r="D66" s="1039"/>
      <c r="E66" s="1039"/>
      <c r="F66" s="1039"/>
      <c r="G66" s="1040"/>
      <c r="H66" s="1039"/>
      <c r="I66" s="885"/>
      <c r="J66" s="885"/>
      <c r="K66" s="885"/>
      <c r="L66" s="885"/>
      <c r="M66" s="885"/>
      <c r="N66" s="885"/>
      <c r="O66" s="885"/>
      <c r="P66" s="885"/>
      <c r="Q66" s="885"/>
      <c r="R66" s="885"/>
      <c r="S66" s="885"/>
      <c r="T66" s="885"/>
      <c r="U66" s="885"/>
      <c r="V66" s="885"/>
      <c r="W66" s="885"/>
      <c r="X66" s="885"/>
      <c r="Y66" s="885"/>
      <c r="Z66" s="885"/>
      <c r="AA66" s="885"/>
      <c r="AB66" s="885"/>
      <c r="AC66" s="885"/>
      <c r="AD66" s="885"/>
      <c r="AE66" s="885"/>
      <c r="AF66" s="885"/>
      <c r="AG66" s="885"/>
      <c r="AH66" s="885"/>
    </row>
    <row r="67" spans="2:34" ht="15">
      <c r="B67" s="1038"/>
      <c r="C67" s="1039"/>
      <c r="D67" s="1039"/>
      <c r="E67" s="1039"/>
      <c r="F67" s="1039"/>
      <c r="G67" s="1040"/>
      <c r="H67" s="1039"/>
      <c r="I67" s="885"/>
      <c r="J67" s="885"/>
      <c r="K67" s="885"/>
      <c r="L67" s="885"/>
      <c r="M67" s="885"/>
      <c r="N67" s="885"/>
      <c r="O67" s="885"/>
      <c r="P67" s="885"/>
      <c r="Q67" s="885"/>
      <c r="R67" s="885"/>
      <c r="S67" s="885"/>
      <c r="T67" s="885"/>
      <c r="U67" s="885"/>
      <c r="V67" s="885"/>
      <c r="W67" s="885"/>
      <c r="X67" s="885"/>
      <c r="Y67" s="885"/>
      <c r="Z67" s="885"/>
      <c r="AA67" s="885"/>
      <c r="AB67" s="885"/>
      <c r="AC67" s="885"/>
      <c r="AD67" s="885"/>
      <c r="AE67" s="885"/>
      <c r="AF67" s="885"/>
      <c r="AG67" s="885"/>
      <c r="AH67" s="885"/>
    </row>
    <row r="68" spans="2:34" ht="15">
      <c r="B68" s="1038"/>
      <c r="C68" s="1039"/>
      <c r="D68" s="1039"/>
      <c r="E68" s="1039"/>
      <c r="F68" s="1039"/>
      <c r="G68" s="1040"/>
      <c r="H68" s="1039"/>
      <c r="I68" s="885"/>
      <c r="J68" s="885"/>
      <c r="K68" s="885"/>
      <c r="L68" s="885"/>
      <c r="M68" s="885"/>
      <c r="N68" s="885"/>
      <c r="O68" s="885"/>
      <c r="P68" s="885"/>
      <c r="Q68" s="885"/>
      <c r="R68" s="885"/>
      <c r="S68" s="885"/>
      <c r="T68" s="885"/>
      <c r="U68" s="885"/>
      <c r="V68" s="885"/>
      <c r="W68" s="885"/>
      <c r="X68" s="885"/>
      <c r="Y68" s="885"/>
      <c r="Z68" s="885"/>
      <c r="AA68" s="885"/>
      <c r="AB68" s="885"/>
      <c r="AC68" s="885"/>
      <c r="AD68" s="885"/>
      <c r="AE68" s="885"/>
      <c r="AF68" s="885"/>
      <c r="AG68" s="885"/>
      <c r="AH68" s="885"/>
    </row>
    <row r="69" spans="2:34" ht="15">
      <c r="B69" s="1038"/>
      <c r="C69" s="1039"/>
      <c r="D69" s="1039"/>
      <c r="E69" s="1039"/>
      <c r="F69" s="1039"/>
      <c r="G69" s="1040"/>
      <c r="H69" s="1039"/>
      <c r="I69" s="885"/>
      <c r="J69" s="885"/>
      <c r="K69" s="885"/>
      <c r="L69" s="885"/>
      <c r="M69" s="885"/>
      <c r="N69" s="885"/>
      <c r="O69" s="885"/>
      <c r="P69" s="885"/>
      <c r="Q69" s="885"/>
      <c r="R69" s="885"/>
      <c r="S69" s="885"/>
      <c r="T69" s="885"/>
      <c r="U69" s="885"/>
      <c r="V69" s="885"/>
      <c r="W69" s="885"/>
      <c r="X69" s="885"/>
      <c r="Y69" s="885"/>
      <c r="Z69" s="885"/>
      <c r="AA69" s="885"/>
      <c r="AB69" s="885"/>
      <c r="AC69" s="885"/>
      <c r="AD69" s="885"/>
      <c r="AE69" s="885"/>
      <c r="AF69" s="885"/>
      <c r="AG69" s="885"/>
      <c r="AH69" s="885"/>
    </row>
    <row r="70" spans="2:34" ht="15">
      <c r="B70" s="1038"/>
      <c r="C70" s="1039"/>
      <c r="D70" s="1039"/>
      <c r="E70" s="1039"/>
      <c r="F70" s="1039"/>
      <c r="G70" s="1040"/>
      <c r="H70" s="1039"/>
      <c r="I70" s="885"/>
      <c r="J70" s="885"/>
      <c r="K70" s="885"/>
      <c r="L70" s="885"/>
      <c r="M70" s="885"/>
      <c r="N70" s="885"/>
      <c r="O70" s="885"/>
      <c r="P70" s="885"/>
      <c r="Q70" s="885"/>
      <c r="R70" s="885"/>
      <c r="S70" s="885"/>
      <c r="T70" s="885"/>
      <c r="U70" s="885"/>
      <c r="V70" s="885"/>
      <c r="W70" s="885"/>
      <c r="X70" s="885"/>
      <c r="Y70" s="885"/>
      <c r="Z70" s="885"/>
      <c r="AA70" s="885"/>
      <c r="AB70" s="885"/>
      <c r="AC70" s="885"/>
      <c r="AD70" s="885"/>
      <c r="AE70" s="885"/>
      <c r="AF70" s="885"/>
      <c r="AG70" s="885"/>
      <c r="AH70" s="885"/>
    </row>
    <row r="71" spans="2:34" ht="15">
      <c r="B71" s="1038"/>
      <c r="C71" s="1039"/>
      <c r="D71" s="1039"/>
      <c r="E71" s="1039"/>
      <c r="F71" s="1039"/>
      <c r="G71" s="1040"/>
      <c r="H71" s="1039"/>
      <c r="I71" s="885"/>
      <c r="J71" s="885"/>
      <c r="K71" s="885"/>
      <c r="L71" s="885"/>
      <c r="M71" s="885"/>
      <c r="N71" s="885"/>
      <c r="O71" s="885"/>
      <c r="P71" s="885"/>
      <c r="Q71" s="885"/>
      <c r="R71" s="885"/>
      <c r="S71" s="885"/>
      <c r="T71" s="885"/>
      <c r="U71" s="885"/>
      <c r="V71" s="885"/>
      <c r="W71" s="885"/>
      <c r="X71" s="885"/>
      <c r="Y71" s="885"/>
      <c r="Z71" s="885"/>
      <c r="AA71" s="885"/>
      <c r="AB71" s="885"/>
      <c r="AC71" s="885"/>
      <c r="AD71" s="885"/>
      <c r="AE71" s="885"/>
      <c r="AF71" s="885"/>
      <c r="AG71" s="885"/>
      <c r="AH71" s="885"/>
    </row>
    <row r="72" spans="2:34" ht="15">
      <c r="B72" s="1038"/>
      <c r="C72" s="1039"/>
      <c r="D72" s="1039"/>
      <c r="E72" s="1039"/>
      <c r="F72" s="1039"/>
      <c r="G72" s="1040"/>
      <c r="H72" s="1039"/>
      <c r="I72" s="885"/>
      <c r="J72" s="885"/>
      <c r="K72" s="885"/>
      <c r="L72" s="885"/>
      <c r="M72" s="885"/>
      <c r="N72" s="885"/>
      <c r="O72" s="885"/>
      <c r="P72" s="885"/>
      <c r="Q72" s="885"/>
      <c r="R72" s="885"/>
      <c r="S72" s="885"/>
      <c r="T72" s="885"/>
      <c r="U72" s="885"/>
      <c r="V72" s="885"/>
      <c r="W72" s="885"/>
      <c r="X72" s="885"/>
      <c r="Y72" s="885"/>
      <c r="Z72" s="885"/>
      <c r="AA72" s="885"/>
      <c r="AB72" s="885"/>
      <c r="AC72" s="885"/>
      <c r="AD72" s="885"/>
      <c r="AE72" s="885"/>
      <c r="AF72" s="885"/>
      <c r="AG72" s="885"/>
      <c r="AH72" s="885"/>
    </row>
    <row r="73" spans="2:34" ht="15">
      <c r="B73" s="1038"/>
      <c r="C73" s="1039"/>
      <c r="D73" s="1039"/>
      <c r="E73" s="1039"/>
      <c r="F73" s="1039"/>
      <c r="G73" s="1040"/>
      <c r="H73" s="1039"/>
      <c r="I73" s="885"/>
      <c r="J73" s="885"/>
      <c r="K73" s="885"/>
      <c r="L73" s="885"/>
      <c r="M73" s="885"/>
      <c r="N73" s="885"/>
      <c r="O73" s="885"/>
      <c r="P73" s="885"/>
      <c r="Q73" s="885"/>
      <c r="R73" s="885"/>
      <c r="S73" s="885"/>
      <c r="T73" s="885"/>
      <c r="U73" s="885"/>
      <c r="V73" s="885"/>
      <c r="W73" s="885"/>
      <c r="X73" s="885"/>
      <c r="Y73" s="885"/>
      <c r="Z73" s="885"/>
      <c r="AA73" s="885"/>
      <c r="AB73" s="885"/>
      <c r="AC73" s="885"/>
      <c r="AD73" s="885"/>
      <c r="AE73" s="885"/>
      <c r="AF73" s="885"/>
      <c r="AG73" s="885"/>
      <c r="AH73" s="885"/>
    </row>
    <row r="74" spans="2:34" ht="15">
      <c r="B74" s="1038"/>
      <c r="C74" s="1039"/>
      <c r="D74" s="1039"/>
      <c r="E74" s="1039"/>
      <c r="F74" s="1039"/>
      <c r="G74" s="1040"/>
      <c r="H74" s="1039"/>
      <c r="I74" s="885"/>
      <c r="J74" s="885"/>
      <c r="K74" s="885"/>
      <c r="L74" s="885"/>
      <c r="M74" s="885"/>
      <c r="N74" s="885"/>
      <c r="O74" s="885"/>
      <c r="P74" s="885"/>
      <c r="Q74" s="885"/>
      <c r="R74" s="885"/>
      <c r="S74" s="885"/>
      <c r="T74" s="885"/>
      <c r="U74" s="885"/>
      <c r="V74" s="885"/>
      <c r="W74" s="885"/>
      <c r="X74" s="885"/>
      <c r="Y74" s="885"/>
      <c r="Z74" s="885"/>
      <c r="AA74" s="885"/>
      <c r="AB74" s="885"/>
      <c r="AC74" s="885"/>
      <c r="AD74" s="885"/>
      <c r="AE74" s="885"/>
      <c r="AF74" s="885"/>
      <c r="AG74" s="885"/>
      <c r="AH74" s="885"/>
    </row>
    <row r="75" spans="2:34" ht="15">
      <c r="B75" s="1038"/>
      <c r="C75" s="1039"/>
      <c r="D75" s="1039"/>
      <c r="E75" s="1039"/>
      <c r="F75" s="1039"/>
      <c r="G75" s="1040"/>
      <c r="H75" s="1039"/>
      <c r="I75" s="885"/>
      <c r="J75" s="885"/>
      <c r="K75" s="885"/>
      <c r="L75" s="885"/>
      <c r="M75" s="885"/>
      <c r="N75" s="885"/>
      <c r="O75" s="885"/>
      <c r="P75" s="885"/>
      <c r="Q75" s="885"/>
      <c r="R75" s="885"/>
      <c r="S75" s="885"/>
      <c r="T75" s="885"/>
      <c r="U75" s="885"/>
      <c r="V75" s="885"/>
      <c r="W75" s="885"/>
      <c r="X75" s="885"/>
      <c r="Y75" s="885"/>
      <c r="Z75" s="885"/>
      <c r="AA75" s="885"/>
      <c r="AB75" s="885"/>
      <c r="AC75" s="885"/>
      <c r="AD75" s="885"/>
      <c r="AE75" s="885"/>
      <c r="AF75" s="885"/>
      <c r="AG75" s="885"/>
      <c r="AH75" s="885"/>
    </row>
    <row r="76" spans="2:34" ht="15">
      <c r="B76" s="1038"/>
      <c r="C76" s="1039"/>
      <c r="D76" s="1039"/>
      <c r="E76" s="1039"/>
      <c r="F76" s="1039"/>
      <c r="G76" s="1040"/>
      <c r="H76" s="1039"/>
      <c r="I76" s="885"/>
      <c r="J76" s="885"/>
      <c r="K76" s="885"/>
      <c r="L76" s="885"/>
      <c r="M76" s="885"/>
      <c r="N76" s="885"/>
      <c r="O76" s="885"/>
      <c r="P76" s="885"/>
      <c r="Q76" s="885"/>
      <c r="R76" s="885"/>
      <c r="S76" s="885"/>
      <c r="T76" s="885"/>
      <c r="U76" s="885"/>
      <c r="V76" s="885"/>
      <c r="W76" s="885"/>
      <c r="X76" s="885"/>
      <c r="Y76" s="885"/>
      <c r="Z76" s="885"/>
      <c r="AA76" s="885"/>
      <c r="AB76" s="885"/>
      <c r="AC76" s="885"/>
      <c r="AD76" s="885"/>
      <c r="AE76" s="885"/>
      <c r="AF76" s="885"/>
      <c r="AG76" s="885"/>
      <c r="AH76" s="885"/>
    </row>
    <row r="77" spans="2:34" ht="15">
      <c r="B77" s="1038"/>
      <c r="C77" s="1039"/>
      <c r="D77" s="1039"/>
      <c r="E77" s="1039"/>
      <c r="F77" s="1039"/>
      <c r="G77" s="1040"/>
      <c r="H77" s="1039"/>
      <c r="I77" s="885"/>
      <c r="J77" s="885"/>
      <c r="K77" s="885"/>
      <c r="L77" s="885"/>
      <c r="M77" s="885"/>
      <c r="N77" s="885"/>
      <c r="O77" s="885"/>
      <c r="P77" s="885"/>
      <c r="Q77" s="885"/>
      <c r="R77" s="885"/>
      <c r="S77" s="885"/>
      <c r="T77" s="885"/>
      <c r="U77" s="885"/>
      <c r="V77" s="885"/>
      <c r="W77" s="885"/>
      <c r="X77" s="885"/>
      <c r="Y77" s="885"/>
      <c r="Z77" s="885"/>
      <c r="AA77" s="885"/>
      <c r="AB77" s="885"/>
      <c r="AC77" s="885"/>
      <c r="AD77" s="885"/>
      <c r="AE77" s="885"/>
      <c r="AF77" s="885"/>
      <c r="AG77" s="885"/>
      <c r="AH77" s="885"/>
    </row>
    <row r="78" spans="2:34" ht="15">
      <c r="B78" s="1038"/>
      <c r="C78" s="1039"/>
      <c r="D78" s="1039"/>
      <c r="E78" s="1039"/>
      <c r="F78" s="1039"/>
      <c r="G78" s="1040"/>
      <c r="H78" s="1039"/>
      <c r="I78" s="885"/>
      <c r="J78" s="885"/>
      <c r="K78" s="885"/>
      <c r="L78" s="885"/>
      <c r="M78" s="885"/>
      <c r="N78" s="885"/>
      <c r="O78" s="885"/>
      <c r="P78" s="885"/>
      <c r="Q78" s="885"/>
      <c r="R78" s="885"/>
      <c r="S78" s="885"/>
      <c r="T78" s="885"/>
      <c r="U78" s="885"/>
      <c r="V78" s="885"/>
      <c r="W78" s="885"/>
      <c r="X78" s="885"/>
      <c r="Y78" s="885"/>
      <c r="Z78" s="885"/>
      <c r="AA78" s="885"/>
      <c r="AB78" s="885"/>
      <c r="AC78" s="885"/>
      <c r="AD78" s="885"/>
      <c r="AE78" s="885"/>
      <c r="AF78" s="885"/>
      <c r="AG78" s="885"/>
      <c r="AH78" s="885"/>
    </row>
    <row r="79" spans="2:34" ht="15">
      <c r="B79" s="1038"/>
      <c r="C79" s="1039"/>
      <c r="D79" s="1039"/>
      <c r="E79" s="1039"/>
      <c r="F79" s="1039"/>
      <c r="G79" s="1040"/>
      <c r="H79" s="1039"/>
      <c r="I79" s="885"/>
      <c r="J79" s="885"/>
      <c r="K79" s="885"/>
      <c r="L79" s="885"/>
      <c r="M79" s="885"/>
      <c r="N79" s="885"/>
      <c r="O79" s="885"/>
      <c r="P79" s="885"/>
      <c r="Q79" s="885"/>
      <c r="R79" s="885"/>
      <c r="S79" s="885"/>
      <c r="T79" s="885"/>
      <c r="U79" s="885"/>
      <c r="V79" s="885"/>
      <c r="W79" s="885"/>
      <c r="X79" s="885"/>
      <c r="Y79" s="885"/>
      <c r="Z79" s="885"/>
      <c r="AA79" s="885"/>
      <c r="AB79" s="885"/>
      <c r="AC79" s="885"/>
      <c r="AD79" s="885"/>
      <c r="AE79" s="885"/>
      <c r="AF79" s="885"/>
      <c r="AG79" s="885"/>
      <c r="AH79" s="885"/>
    </row>
    <row r="80" spans="2:34" ht="15">
      <c r="B80" s="1038"/>
      <c r="C80" s="1039"/>
      <c r="D80" s="1039"/>
      <c r="E80" s="1039"/>
      <c r="F80" s="1039"/>
      <c r="G80" s="1040"/>
      <c r="H80" s="1039"/>
      <c r="I80" s="885"/>
      <c r="J80" s="885"/>
      <c r="K80" s="885"/>
      <c r="L80" s="885"/>
      <c r="M80" s="885"/>
      <c r="N80" s="885"/>
      <c r="O80" s="885"/>
      <c r="P80" s="885"/>
      <c r="Q80" s="885"/>
      <c r="R80" s="885"/>
      <c r="S80" s="885"/>
      <c r="T80" s="885"/>
      <c r="U80" s="885"/>
      <c r="V80" s="885"/>
      <c r="W80" s="885"/>
      <c r="X80" s="885"/>
      <c r="Y80" s="885"/>
      <c r="Z80" s="885"/>
      <c r="AA80" s="885"/>
      <c r="AB80" s="885"/>
      <c r="AC80" s="885"/>
      <c r="AD80" s="885"/>
      <c r="AE80" s="885"/>
      <c r="AF80" s="885"/>
      <c r="AG80" s="885"/>
      <c r="AH80" s="885"/>
    </row>
    <row r="81" spans="2:34" ht="15">
      <c r="B81" s="1038"/>
      <c r="C81" s="1039"/>
      <c r="D81" s="1039"/>
      <c r="E81" s="1039"/>
      <c r="F81" s="1039"/>
      <c r="G81" s="1040"/>
      <c r="H81" s="1039"/>
      <c r="I81" s="885"/>
      <c r="J81" s="885"/>
      <c r="K81" s="885"/>
      <c r="L81" s="885"/>
      <c r="M81" s="885"/>
      <c r="N81" s="885"/>
      <c r="O81" s="885"/>
      <c r="P81" s="885"/>
      <c r="Q81" s="885"/>
      <c r="R81" s="885"/>
      <c r="S81" s="885"/>
      <c r="T81" s="885"/>
      <c r="U81" s="885"/>
      <c r="V81" s="885"/>
      <c r="W81" s="885"/>
      <c r="X81" s="885"/>
      <c r="Y81" s="885"/>
      <c r="Z81" s="885"/>
      <c r="AA81" s="885"/>
      <c r="AB81" s="885"/>
      <c r="AC81" s="885"/>
      <c r="AD81" s="885"/>
      <c r="AE81" s="885"/>
      <c r="AF81" s="885"/>
      <c r="AG81" s="885"/>
      <c r="AH81" s="885"/>
    </row>
    <row r="82" spans="2:34" ht="15">
      <c r="B82" s="1038"/>
      <c r="C82" s="1039"/>
      <c r="D82" s="1039"/>
      <c r="E82" s="1039"/>
      <c r="F82" s="1039"/>
      <c r="G82" s="1040"/>
      <c r="H82" s="1039"/>
      <c r="I82" s="885"/>
      <c r="J82" s="885"/>
      <c r="K82" s="885"/>
      <c r="L82" s="885"/>
      <c r="M82" s="885"/>
      <c r="N82" s="885"/>
      <c r="O82" s="885"/>
      <c r="P82" s="885"/>
      <c r="Q82" s="885"/>
      <c r="R82" s="885"/>
      <c r="S82" s="885"/>
      <c r="T82" s="885"/>
      <c r="U82" s="885"/>
      <c r="V82" s="885"/>
      <c r="W82" s="885"/>
      <c r="X82" s="885"/>
      <c r="Y82" s="885"/>
      <c r="Z82" s="885"/>
      <c r="AA82" s="885"/>
      <c r="AB82" s="885"/>
      <c r="AC82" s="885"/>
      <c r="AD82" s="885"/>
      <c r="AE82" s="885"/>
      <c r="AF82" s="885"/>
      <c r="AG82" s="885"/>
      <c r="AH82" s="885"/>
    </row>
    <row r="83" spans="2:34" ht="15">
      <c r="B83" s="1038"/>
      <c r="C83" s="1039"/>
      <c r="D83" s="1039"/>
      <c r="E83" s="1039"/>
      <c r="F83" s="1039"/>
      <c r="G83" s="1040"/>
      <c r="H83" s="1039"/>
      <c r="I83" s="885"/>
      <c r="J83" s="885"/>
      <c r="K83" s="885"/>
      <c r="L83" s="885"/>
      <c r="M83" s="885"/>
      <c r="N83" s="885"/>
      <c r="O83" s="885"/>
      <c r="P83" s="885"/>
      <c r="Q83" s="885"/>
      <c r="R83" s="885"/>
      <c r="S83" s="885"/>
      <c r="T83" s="885"/>
      <c r="U83" s="885"/>
      <c r="V83" s="885"/>
      <c r="W83" s="885"/>
      <c r="X83" s="885"/>
      <c r="Y83" s="885"/>
      <c r="Z83" s="885"/>
      <c r="AA83" s="885"/>
      <c r="AB83" s="885"/>
      <c r="AC83" s="885"/>
      <c r="AD83" s="885"/>
      <c r="AE83" s="885"/>
      <c r="AF83" s="885"/>
      <c r="AG83" s="885"/>
      <c r="AH83" s="885"/>
    </row>
    <row r="84" spans="2:34" ht="15">
      <c r="B84" s="1038"/>
      <c r="C84" s="1039"/>
      <c r="D84" s="1039"/>
      <c r="E84" s="1039"/>
      <c r="F84" s="1039"/>
      <c r="G84" s="1040"/>
      <c r="H84" s="1039"/>
      <c r="I84" s="885"/>
      <c r="J84" s="885"/>
      <c r="K84" s="885"/>
      <c r="L84" s="885"/>
      <c r="M84" s="885"/>
      <c r="N84" s="885"/>
      <c r="O84" s="885"/>
      <c r="P84" s="885"/>
      <c r="Q84" s="885"/>
      <c r="R84" s="885"/>
      <c r="S84" s="885"/>
      <c r="T84" s="885"/>
      <c r="U84" s="885"/>
      <c r="V84" s="885"/>
      <c r="W84" s="885"/>
      <c r="X84" s="885"/>
      <c r="Y84" s="885"/>
      <c r="Z84" s="885"/>
      <c r="AA84" s="885"/>
      <c r="AB84" s="885"/>
      <c r="AC84" s="885"/>
      <c r="AD84" s="885"/>
      <c r="AE84" s="885"/>
      <c r="AF84" s="885"/>
      <c r="AG84" s="885"/>
      <c r="AH84" s="885"/>
    </row>
    <row r="85" spans="2:34" ht="15">
      <c r="B85" s="1038"/>
      <c r="C85" s="1039"/>
      <c r="D85" s="1039"/>
      <c r="E85" s="1039"/>
      <c r="F85" s="1039"/>
      <c r="G85" s="1040"/>
      <c r="H85" s="1039"/>
      <c r="I85" s="885"/>
      <c r="J85" s="885"/>
      <c r="K85" s="885"/>
      <c r="L85" s="885"/>
      <c r="M85" s="885"/>
      <c r="N85" s="885"/>
      <c r="O85" s="885"/>
      <c r="P85" s="885"/>
      <c r="Q85" s="885"/>
      <c r="R85" s="885"/>
      <c r="S85" s="885"/>
      <c r="T85" s="885"/>
      <c r="U85" s="885"/>
      <c r="V85" s="885"/>
      <c r="W85" s="885"/>
      <c r="X85" s="885"/>
      <c r="Y85" s="885"/>
      <c r="Z85" s="885"/>
      <c r="AA85" s="885"/>
      <c r="AB85" s="885"/>
      <c r="AC85" s="885"/>
      <c r="AD85" s="885"/>
      <c r="AE85" s="885"/>
      <c r="AF85" s="885"/>
      <c r="AG85" s="885"/>
      <c r="AH85" s="885"/>
    </row>
    <row r="86" spans="2:34" ht="15">
      <c r="B86" s="1038"/>
      <c r="C86" s="1039"/>
      <c r="D86" s="1039"/>
      <c r="E86" s="1039"/>
      <c r="F86" s="1039"/>
      <c r="G86" s="1040"/>
      <c r="H86" s="1039"/>
      <c r="I86" s="885"/>
      <c r="J86" s="885"/>
      <c r="K86" s="885"/>
      <c r="L86" s="885"/>
      <c r="M86" s="885"/>
      <c r="N86" s="885"/>
      <c r="O86" s="885"/>
      <c r="P86" s="885"/>
      <c r="Q86" s="885"/>
      <c r="R86" s="885"/>
      <c r="S86" s="885"/>
      <c r="T86" s="885"/>
      <c r="U86" s="885"/>
      <c r="V86" s="885"/>
      <c r="W86" s="885"/>
      <c r="X86" s="885"/>
      <c r="Y86" s="885"/>
      <c r="Z86" s="885"/>
      <c r="AA86" s="885"/>
      <c r="AB86" s="885"/>
      <c r="AC86" s="885"/>
      <c r="AD86" s="885"/>
      <c r="AE86" s="885"/>
      <c r="AF86" s="885"/>
      <c r="AG86" s="885"/>
      <c r="AH86" s="885"/>
    </row>
    <row r="87" spans="2:34" ht="15">
      <c r="B87" s="1038"/>
      <c r="C87" s="1039"/>
      <c r="D87" s="1039"/>
      <c r="E87" s="1039"/>
      <c r="F87" s="1039"/>
      <c r="G87" s="1040"/>
      <c r="H87" s="1039"/>
      <c r="I87" s="885"/>
      <c r="J87" s="885"/>
      <c r="K87" s="885"/>
      <c r="L87" s="885"/>
      <c r="M87" s="885"/>
      <c r="N87" s="885"/>
      <c r="O87" s="885"/>
      <c r="P87" s="885"/>
      <c r="Q87" s="885"/>
      <c r="R87" s="885"/>
      <c r="S87" s="885"/>
      <c r="T87" s="885"/>
      <c r="U87" s="885"/>
      <c r="V87" s="885"/>
      <c r="W87" s="885"/>
      <c r="X87" s="885"/>
      <c r="Y87" s="885"/>
      <c r="Z87" s="885"/>
      <c r="AA87" s="885"/>
      <c r="AB87" s="885"/>
      <c r="AC87" s="885"/>
      <c r="AD87" s="885"/>
      <c r="AE87" s="885"/>
      <c r="AF87" s="885"/>
      <c r="AG87" s="885"/>
      <c r="AH87" s="885"/>
    </row>
    <row r="88" spans="2:34" ht="15">
      <c r="B88" s="1038"/>
      <c r="C88" s="1039"/>
      <c r="D88" s="1039"/>
      <c r="E88" s="1039"/>
      <c r="F88" s="1039"/>
      <c r="G88" s="1040"/>
      <c r="H88" s="1039"/>
      <c r="I88" s="885"/>
      <c r="J88" s="885"/>
      <c r="K88" s="885"/>
      <c r="L88" s="885"/>
      <c r="M88" s="885"/>
      <c r="N88" s="885"/>
      <c r="O88" s="885"/>
      <c r="P88" s="885"/>
      <c r="Q88" s="885"/>
      <c r="R88" s="885"/>
      <c r="S88" s="885"/>
      <c r="T88" s="885"/>
      <c r="U88" s="885"/>
      <c r="V88" s="885"/>
      <c r="W88" s="885"/>
      <c r="X88" s="885"/>
      <c r="Y88" s="885"/>
      <c r="Z88" s="885"/>
      <c r="AA88" s="885"/>
      <c r="AB88" s="885"/>
      <c r="AC88" s="885"/>
      <c r="AD88" s="885"/>
      <c r="AE88" s="885"/>
      <c r="AF88" s="885"/>
      <c r="AG88" s="885"/>
      <c r="AH88" s="885"/>
    </row>
    <row r="89" spans="2:34" ht="15">
      <c r="B89" s="1038"/>
      <c r="C89" s="1039"/>
      <c r="D89" s="1039"/>
      <c r="E89" s="1039"/>
      <c r="F89" s="1039"/>
      <c r="G89" s="1040"/>
      <c r="H89" s="1039"/>
      <c r="I89" s="885"/>
      <c r="J89" s="885"/>
      <c r="K89" s="885"/>
      <c r="L89" s="885"/>
      <c r="M89" s="885"/>
      <c r="N89" s="885"/>
      <c r="O89" s="885"/>
      <c r="P89" s="885"/>
      <c r="Q89" s="885"/>
      <c r="R89" s="885"/>
      <c r="S89" s="885"/>
      <c r="T89" s="885"/>
      <c r="U89" s="885"/>
      <c r="V89" s="885"/>
      <c r="W89" s="885"/>
      <c r="X89" s="885"/>
      <c r="Y89" s="885"/>
      <c r="Z89" s="885"/>
      <c r="AA89" s="885"/>
      <c r="AB89" s="885"/>
      <c r="AC89" s="885"/>
      <c r="AD89" s="885"/>
      <c r="AE89" s="885"/>
      <c r="AF89" s="885"/>
      <c r="AG89" s="885"/>
      <c r="AH89" s="885"/>
    </row>
    <row r="90" spans="2:34" ht="15">
      <c r="B90" s="1038"/>
      <c r="C90" s="1039"/>
      <c r="D90" s="1039"/>
      <c r="E90" s="1039"/>
      <c r="F90" s="1039"/>
      <c r="G90" s="1040"/>
      <c r="H90" s="1039"/>
      <c r="I90" s="885"/>
      <c r="J90" s="885"/>
      <c r="K90" s="885"/>
      <c r="L90" s="885"/>
      <c r="M90" s="885"/>
      <c r="N90" s="885"/>
      <c r="O90" s="885"/>
      <c r="P90" s="885"/>
      <c r="Q90" s="885"/>
      <c r="R90" s="885"/>
      <c r="S90" s="885"/>
      <c r="T90" s="885"/>
      <c r="U90" s="885"/>
      <c r="V90" s="885"/>
      <c r="W90" s="885"/>
      <c r="X90" s="885"/>
      <c r="Y90" s="885"/>
      <c r="Z90" s="885"/>
      <c r="AA90" s="885"/>
      <c r="AB90" s="885"/>
      <c r="AC90" s="885"/>
      <c r="AD90" s="885"/>
      <c r="AE90" s="885"/>
      <c r="AF90" s="885"/>
      <c r="AG90" s="885"/>
      <c r="AH90" s="885"/>
    </row>
    <row r="91" spans="2:34" ht="15">
      <c r="B91" s="1038"/>
      <c r="C91" s="1039"/>
      <c r="D91" s="1039"/>
      <c r="E91" s="1039"/>
      <c r="F91" s="1039"/>
      <c r="G91" s="1040"/>
      <c r="H91" s="1039"/>
      <c r="I91" s="885"/>
      <c r="J91" s="885"/>
      <c r="K91" s="885"/>
      <c r="L91" s="885"/>
      <c r="M91" s="885"/>
      <c r="N91" s="885"/>
      <c r="O91" s="885"/>
      <c r="P91" s="885"/>
      <c r="Q91" s="885"/>
      <c r="R91" s="885"/>
      <c r="S91" s="885"/>
      <c r="T91" s="885"/>
      <c r="U91" s="885"/>
      <c r="V91" s="885"/>
      <c r="W91" s="885"/>
      <c r="X91" s="885"/>
      <c r="Y91" s="885"/>
      <c r="Z91" s="885"/>
      <c r="AA91" s="885"/>
      <c r="AB91" s="885"/>
      <c r="AC91" s="885"/>
      <c r="AD91" s="885"/>
      <c r="AE91" s="885"/>
      <c r="AF91" s="885"/>
      <c r="AG91" s="885"/>
      <c r="AH91" s="885"/>
    </row>
    <row r="92" spans="2:34" ht="15">
      <c r="B92" s="1038"/>
      <c r="C92" s="1039"/>
      <c r="D92" s="1039"/>
      <c r="E92" s="1039"/>
      <c r="F92" s="1039"/>
      <c r="G92" s="1040"/>
      <c r="H92" s="1039"/>
      <c r="I92" s="885"/>
      <c r="J92" s="885"/>
      <c r="K92" s="885"/>
      <c r="L92" s="885"/>
      <c r="M92" s="885"/>
      <c r="N92" s="885"/>
      <c r="O92" s="885"/>
      <c r="P92" s="885"/>
      <c r="Q92" s="885"/>
      <c r="R92" s="885"/>
      <c r="S92" s="885"/>
      <c r="T92" s="885"/>
      <c r="U92" s="885"/>
      <c r="V92" s="885"/>
      <c r="W92" s="885"/>
      <c r="X92" s="885"/>
      <c r="Y92" s="885"/>
      <c r="Z92" s="885"/>
      <c r="AA92" s="885"/>
      <c r="AB92" s="885"/>
      <c r="AC92" s="885"/>
      <c r="AD92" s="885"/>
      <c r="AE92" s="885"/>
      <c r="AF92" s="885"/>
      <c r="AG92" s="885"/>
      <c r="AH92" s="885"/>
    </row>
    <row r="93" spans="2:34" ht="15">
      <c r="B93" s="1038"/>
      <c r="C93" s="1039"/>
      <c r="D93" s="1039"/>
      <c r="E93" s="1039"/>
      <c r="F93" s="1039"/>
      <c r="G93" s="1040"/>
      <c r="H93" s="1039"/>
      <c r="I93" s="885"/>
      <c r="J93" s="885"/>
      <c r="K93" s="885"/>
      <c r="L93" s="885"/>
      <c r="M93" s="885"/>
      <c r="N93" s="885"/>
      <c r="O93" s="885"/>
      <c r="P93" s="885"/>
      <c r="Q93" s="885"/>
      <c r="R93" s="885"/>
      <c r="S93" s="885"/>
      <c r="T93" s="885"/>
      <c r="U93" s="885"/>
      <c r="V93" s="885"/>
      <c r="W93" s="885"/>
      <c r="X93" s="885"/>
      <c r="Y93" s="885"/>
      <c r="Z93" s="885"/>
      <c r="AA93" s="885"/>
      <c r="AB93" s="885"/>
      <c r="AC93" s="885"/>
      <c r="AD93" s="885"/>
      <c r="AE93" s="885"/>
      <c r="AF93" s="885"/>
      <c r="AG93" s="885"/>
      <c r="AH93" s="885"/>
    </row>
    <row r="94" spans="2:34" ht="15">
      <c r="B94" s="1038"/>
      <c r="C94" s="1039"/>
      <c r="D94" s="1039"/>
      <c r="E94" s="1039"/>
      <c r="F94" s="1039"/>
      <c r="G94" s="1040"/>
      <c r="H94" s="1039"/>
      <c r="I94" s="885"/>
      <c r="J94" s="885"/>
      <c r="K94" s="885"/>
      <c r="L94" s="885"/>
      <c r="M94" s="885"/>
      <c r="N94" s="885"/>
      <c r="O94" s="885"/>
      <c r="P94" s="885"/>
      <c r="Q94" s="885"/>
      <c r="R94" s="885"/>
      <c r="S94" s="885"/>
      <c r="T94" s="885"/>
      <c r="U94" s="885"/>
      <c r="V94" s="885"/>
      <c r="W94" s="885"/>
      <c r="X94" s="885"/>
      <c r="Y94" s="885"/>
      <c r="Z94" s="885"/>
      <c r="AA94" s="885"/>
      <c r="AB94" s="885"/>
      <c r="AC94" s="885"/>
      <c r="AD94" s="885"/>
      <c r="AE94" s="885"/>
      <c r="AF94" s="885"/>
      <c r="AG94" s="885"/>
      <c r="AH94" s="885"/>
    </row>
    <row r="95" spans="2:34" ht="15">
      <c r="B95" s="1038"/>
      <c r="C95" s="1039"/>
      <c r="D95" s="1039"/>
      <c r="E95" s="1039"/>
      <c r="F95" s="1039"/>
      <c r="G95" s="1040"/>
      <c r="H95" s="1039"/>
      <c r="I95" s="885"/>
      <c r="J95" s="885"/>
      <c r="K95" s="885"/>
      <c r="L95" s="885"/>
      <c r="M95" s="885"/>
      <c r="N95" s="885"/>
      <c r="O95" s="885"/>
      <c r="P95" s="885"/>
      <c r="Q95" s="885"/>
      <c r="R95" s="885"/>
      <c r="S95" s="885"/>
      <c r="T95" s="885"/>
      <c r="U95" s="885"/>
      <c r="V95" s="885"/>
      <c r="W95" s="885"/>
      <c r="X95" s="885"/>
      <c r="Y95" s="885"/>
      <c r="Z95" s="885"/>
      <c r="AA95" s="885"/>
      <c r="AB95" s="885"/>
      <c r="AC95" s="885"/>
      <c r="AD95" s="885"/>
      <c r="AE95" s="885"/>
      <c r="AF95" s="885"/>
      <c r="AG95" s="885"/>
      <c r="AH95" s="885"/>
    </row>
    <row r="96" spans="2:34" ht="15">
      <c r="B96" s="1038"/>
      <c r="C96" s="1039"/>
      <c r="D96" s="1039"/>
      <c r="E96" s="1039"/>
      <c r="F96" s="1039"/>
      <c r="G96" s="1040"/>
      <c r="H96" s="1039"/>
      <c r="I96" s="885"/>
      <c r="J96" s="885"/>
      <c r="K96" s="885"/>
      <c r="L96" s="885"/>
      <c r="M96" s="885"/>
      <c r="N96" s="885"/>
      <c r="O96" s="885"/>
      <c r="P96" s="885"/>
      <c r="Q96" s="885"/>
      <c r="R96" s="885"/>
      <c r="S96" s="885"/>
      <c r="T96" s="885"/>
      <c r="U96" s="885"/>
      <c r="V96" s="885"/>
      <c r="W96" s="885"/>
      <c r="X96" s="885"/>
      <c r="Y96" s="885"/>
      <c r="Z96" s="885"/>
      <c r="AA96" s="885"/>
      <c r="AB96" s="885"/>
      <c r="AC96" s="885"/>
      <c r="AD96" s="885"/>
      <c r="AE96" s="885"/>
      <c r="AF96" s="885"/>
      <c r="AG96" s="885"/>
      <c r="AH96" s="885"/>
    </row>
    <row r="97" spans="2:34" ht="15">
      <c r="B97" s="1038"/>
      <c r="C97" s="1039"/>
      <c r="D97" s="1039"/>
      <c r="E97" s="1039"/>
      <c r="F97" s="1039"/>
      <c r="G97" s="1040"/>
      <c r="H97" s="1039"/>
      <c r="I97" s="885"/>
      <c r="J97" s="885"/>
      <c r="K97" s="885"/>
      <c r="L97" s="885"/>
      <c r="M97" s="885"/>
      <c r="N97" s="885"/>
      <c r="O97" s="885"/>
      <c r="P97" s="885"/>
      <c r="Q97" s="885"/>
      <c r="R97" s="885"/>
      <c r="S97" s="885"/>
      <c r="T97" s="885"/>
      <c r="U97" s="885"/>
      <c r="V97" s="885"/>
      <c r="W97" s="885"/>
      <c r="X97" s="885"/>
      <c r="Y97" s="885"/>
      <c r="Z97" s="885"/>
      <c r="AA97" s="885"/>
      <c r="AB97" s="885"/>
      <c r="AC97" s="885"/>
      <c r="AD97" s="885"/>
      <c r="AE97" s="885"/>
      <c r="AF97" s="885"/>
      <c r="AG97" s="885"/>
      <c r="AH97" s="885"/>
    </row>
    <row r="98" spans="2:34" ht="15">
      <c r="B98" s="1038"/>
      <c r="C98" s="1039"/>
      <c r="D98" s="1039"/>
      <c r="E98" s="1039"/>
      <c r="F98" s="1039"/>
      <c r="G98" s="1040"/>
      <c r="H98" s="1039"/>
      <c r="I98" s="885"/>
      <c r="J98" s="885"/>
      <c r="K98" s="885"/>
      <c r="L98" s="885"/>
      <c r="M98" s="885"/>
      <c r="N98" s="885"/>
      <c r="O98" s="885"/>
      <c r="P98" s="885"/>
      <c r="Q98" s="885"/>
      <c r="R98" s="885"/>
      <c r="S98" s="885"/>
      <c r="T98" s="885"/>
      <c r="U98" s="885"/>
      <c r="V98" s="885"/>
      <c r="W98" s="885"/>
      <c r="X98" s="885"/>
      <c r="Y98" s="885"/>
      <c r="Z98" s="885"/>
      <c r="AA98" s="885"/>
      <c r="AB98" s="885"/>
      <c r="AC98" s="885"/>
      <c r="AD98" s="885"/>
      <c r="AE98" s="885"/>
      <c r="AF98" s="885"/>
      <c r="AG98" s="885"/>
      <c r="AH98" s="885"/>
    </row>
    <row r="99" spans="2:34" ht="15">
      <c r="B99" s="1038"/>
      <c r="C99" s="1039"/>
      <c r="D99" s="1039"/>
      <c r="E99" s="1039"/>
      <c r="F99" s="1039"/>
      <c r="G99" s="1040"/>
      <c r="H99" s="1039"/>
      <c r="I99" s="885"/>
      <c r="J99" s="885"/>
      <c r="K99" s="885"/>
      <c r="L99" s="885"/>
      <c r="M99" s="885"/>
      <c r="N99" s="885"/>
      <c r="O99" s="885"/>
      <c r="P99" s="885"/>
      <c r="Q99" s="885"/>
      <c r="R99" s="885"/>
      <c r="S99" s="885"/>
      <c r="T99" s="885"/>
      <c r="U99" s="885"/>
      <c r="V99" s="885"/>
      <c r="W99" s="885"/>
      <c r="X99" s="885"/>
      <c r="Y99" s="885"/>
      <c r="Z99" s="885"/>
      <c r="AA99" s="885"/>
      <c r="AB99" s="885"/>
      <c r="AC99" s="885"/>
      <c r="AD99" s="885"/>
      <c r="AE99" s="885"/>
      <c r="AF99" s="885"/>
      <c r="AG99" s="885"/>
      <c r="AH99" s="885"/>
    </row>
    <row r="100" spans="2:34" ht="15">
      <c r="B100" s="1038"/>
      <c r="C100" s="1039"/>
      <c r="D100" s="1039"/>
      <c r="E100" s="1039"/>
      <c r="F100" s="1039"/>
      <c r="G100" s="1040"/>
      <c r="H100" s="1039"/>
      <c r="I100" s="885"/>
      <c r="J100" s="885"/>
      <c r="K100" s="885"/>
      <c r="L100" s="885"/>
      <c r="M100" s="885"/>
      <c r="N100" s="885"/>
      <c r="O100" s="885"/>
      <c r="P100" s="885"/>
      <c r="Q100" s="885"/>
      <c r="R100" s="885"/>
      <c r="S100" s="885"/>
      <c r="T100" s="885"/>
      <c r="U100" s="885"/>
      <c r="V100" s="885"/>
      <c r="W100" s="885"/>
      <c r="X100" s="885"/>
      <c r="Y100" s="885"/>
      <c r="Z100" s="885"/>
      <c r="AA100" s="885"/>
      <c r="AB100" s="885"/>
      <c r="AC100" s="885"/>
      <c r="AD100" s="885"/>
      <c r="AE100" s="885"/>
      <c r="AF100" s="885"/>
      <c r="AG100" s="885"/>
      <c r="AH100" s="885"/>
    </row>
    <row r="101" spans="2:34" ht="15">
      <c r="B101" s="1038"/>
      <c r="C101" s="1039"/>
      <c r="D101" s="1039"/>
      <c r="E101" s="1039"/>
      <c r="F101" s="1039"/>
      <c r="G101" s="1040"/>
      <c r="H101" s="1039"/>
      <c r="I101" s="885"/>
      <c r="J101" s="885"/>
      <c r="K101" s="885"/>
      <c r="L101" s="885"/>
      <c r="M101" s="885"/>
      <c r="N101" s="885"/>
      <c r="O101" s="885"/>
      <c r="P101" s="885"/>
      <c r="Q101" s="885"/>
      <c r="R101" s="885"/>
      <c r="S101" s="885"/>
      <c r="T101" s="885"/>
      <c r="U101" s="885"/>
      <c r="V101" s="885"/>
      <c r="W101" s="885"/>
      <c r="X101" s="885"/>
      <c r="Y101" s="885"/>
      <c r="Z101" s="885"/>
      <c r="AA101" s="885"/>
      <c r="AB101" s="885"/>
      <c r="AC101" s="885"/>
      <c r="AD101" s="885"/>
      <c r="AE101" s="885"/>
      <c r="AF101" s="885"/>
      <c r="AG101" s="885"/>
      <c r="AH101" s="885"/>
    </row>
    <row r="102" spans="2:34" ht="15">
      <c r="B102" s="1038"/>
      <c r="C102" s="1039"/>
      <c r="D102" s="1039"/>
      <c r="E102" s="1039"/>
      <c r="F102" s="1039"/>
      <c r="G102" s="1040"/>
      <c r="H102" s="1039"/>
      <c r="I102" s="885"/>
      <c r="J102" s="885"/>
      <c r="K102" s="885"/>
      <c r="L102" s="885"/>
      <c r="M102" s="885"/>
      <c r="N102" s="885"/>
      <c r="O102" s="885"/>
      <c r="P102" s="885"/>
      <c r="Q102" s="885"/>
      <c r="R102" s="885"/>
      <c r="S102" s="885"/>
      <c r="T102" s="885"/>
      <c r="U102" s="885"/>
      <c r="V102" s="885"/>
      <c r="W102" s="885"/>
      <c r="X102" s="885"/>
      <c r="Y102" s="885"/>
      <c r="Z102" s="885"/>
      <c r="AA102" s="885"/>
      <c r="AB102" s="885"/>
      <c r="AC102" s="885"/>
      <c r="AD102" s="885"/>
      <c r="AE102" s="885"/>
      <c r="AF102" s="885"/>
      <c r="AG102" s="885"/>
      <c r="AH102" s="885"/>
    </row>
    <row r="103" spans="2:34" ht="15">
      <c r="B103" s="1038"/>
      <c r="C103" s="1039"/>
      <c r="D103" s="1039"/>
      <c r="E103" s="1039"/>
      <c r="F103" s="1039"/>
      <c r="G103" s="1040"/>
      <c r="H103" s="1039"/>
      <c r="I103" s="885"/>
      <c r="J103" s="885"/>
      <c r="K103" s="885"/>
      <c r="L103" s="885"/>
      <c r="M103" s="885"/>
      <c r="N103" s="885"/>
      <c r="O103" s="885"/>
      <c r="P103" s="885"/>
      <c r="Q103" s="885"/>
      <c r="R103" s="885"/>
      <c r="S103" s="885"/>
      <c r="T103" s="885"/>
      <c r="U103" s="885"/>
      <c r="V103" s="885"/>
      <c r="W103" s="885"/>
      <c r="X103" s="885"/>
      <c r="Y103" s="885"/>
      <c r="Z103" s="885"/>
      <c r="AA103" s="885"/>
      <c r="AB103" s="885"/>
      <c r="AC103" s="885"/>
      <c r="AD103" s="885"/>
      <c r="AE103" s="885"/>
      <c r="AF103" s="885"/>
      <c r="AG103" s="885"/>
      <c r="AH103" s="885"/>
    </row>
    <row r="104" spans="2:34" ht="15">
      <c r="B104" s="1038"/>
      <c r="C104" s="1039"/>
      <c r="D104" s="1039"/>
      <c r="E104" s="1039"/>
      <c r="F104" s="1039"/>
      <c r="G104" s="1040"/>
      <c r="H104" s="1039"/>
      <c r="I104" s="885"/>
      <c r="J104" s="885"/>
      <c r="K104" s="885"/>
      <c r="L104" s="885"/>
      <c r="M104" s="885"/>
      <c r="N104" s="885"/>
      <c r="O104" s="885"/>
      <c r="P104" s="885"/>
      <c r="Q104" s="885"/>
      <c r="R104" s="885"/>
      <c r="S104" s="885"/>
      <c r="T104" s="885"/>
      <c r="U104" s="885"/>
      <c r="V104" s="885"/>
      <c r="W104" s="885"/>
      <c r="X104" s="885"/>
      <c r="Y104" s="885"/>
      <c r="Z104" s="885"/>
      <c r="AA104" s="885"/>
      <c r="AB104" s="885"/>
      <c r="AC104" s="885"/>
      <c r="AD104" s="885"/>
      <c r="AE104" s="885"/>
      <c r="AF104" s="885"/>
      <c r="AG104" s="885"/>
      <c r="AH104" s="885"/>
    </row>
    <row r="105" spans="2:34" ht="15">
      <c r="B105" s="1038"/>
      <c r="C105" s="1039"/>
      <c r="D105" s="1039"/>
      <c r="E105" s="1039"/>
      <c r="F105" s="1039"/>
      <c r="G105" s="1040"/>
      <c r="H105" s="1039"/>
      <c r="I105" s="885"/>
      <c r="J105" s="885"/>
      <c r="K105" s="885"/>
      <c r="L105" s="885"/>
      <c r="M105" s="885"/>
      <c r="N105" s="885"/>
      <c r="O105" s="885"/>
      <c r="P105" s="885"/>
      <c r="Q105" s="885"/>
      <c r="R105" s="885"/>
      <c r="S105" s="885"/>
      <c r="T105" s="885"/>
      <c r="U105" s="885"/>
      <c r="V105" s="885"/>
      <c r="W105" s="885"/>
      <c r="X105" s="885"/>
      <c r="Y105" s="885"/>
      <c r="Z105" s="885"/>
      <c r="AA105" s="885"/>
      <c r="AB105" s="885"/>
      <c r="AC105" s="885"/>
      <c r="AD105" s="885"/>
      <c r="AE105" s="885"/>
      <c r="AF105" s="885"/>
      <c r="AG105" s="885"/>
      <c r="AH105" s="885"/>
    </row>
    <row r="106" spans="2:34" ht="15">
      <c r="B106" s="1038"/>
      <c r="C106" s="1039"/>
      <c r="D106" s="1039"/>
      <c r="E106" s="1039"/>
      <c r="F106" s="1039"/>
      <c r="G106" s="1040"/>
      <c r="H106" s="1039"/>
      <c r="I106" s="885"/>
      <c r="J106" s="885"/>
      <c r="K106" s="885"/>
      <c r="L106" s="885"/>
      <c r="M106" s="885"/>
      <c r="N106" s="885"/>
      <c r="O106" s="885"/>
      <c r="P106" s="885"/>
      <c r="Q106" s="885"/>
      <c r="R106" s="885"/>
      <c r="S106" s="885"/>
      <c r="T106" s="885"/>
      <c r="U106" s="885"/>
      <c r="V106" s="885"/>
      <c r="W106" s="885"/>
      <c r="X106" s="885"/>
      <c r="Y106" s="885"/>
      <c r="Z106" s="885"/>
      <c r="AA106" s="885"/>
      <c r="AB106" s="885"/>
      <c r="AC106" s="885"/>
      <c r="AD106" s="885"/>
      <c r="AE106" s="885"/>
      <c r="AF106" s="885"/>
      <c r="AG106" s="885"/>
      <c r="AH106" s="885"/>
    </row>
    <row r="107" spans="2:34" ht="15">
      <c r="B107" s="1038"/>
      <c r="C107" s="1039"/>
      <c r="D107" s="1039"/>
      <c r="E107" s="1039"/>
      <c r="F107" s="1039"/>
      <c r="G107" s="1040"/>
      <c r="H107" s="1039"/>
      <c r="I107" s="885"/>
      <c r="J107" s="885"/>
      <c r="K107" s="885"/>
      <c r="L107" s="885"/>
      <c r="M107" s="885"/>
      <c r="N107" s="885"/>
      <c r="O107" s="885"/>
      <c r="P107" s="885"/>
      <c r="Q107" s="885"/>
      <c r="R107" s="885"/>
      <c r="S107" s="885"/>
      <c r="T107" s="885"/>
      <c r="U107" s="885"/>
      <c r="V107" s="885"/>
      <c r="W107" s="885"/>
      <c r="X107" s="885"/>
      <c r="Y107" s="885"/>
      <c r="Z107" s="885"/>
      <c r="AA107" s="885"/>
      <c r="AB107" s="885"/>
      <c r="AC107" s="885"/>
      <c r="AD107" s="885"/>
      <c r="AE107" s="885"/>
      <c r="AF107" s="885"/>
      <c r="AG107" s="885"/>
      <c r="AH107" s="885"/>
    </row>
    <row r="108" spans="2:34" ht="15">
      <c r="B108" s="1038"/>
      <c r="C108" s="1039"/>
      <c r="D108" s="1039"/>
      <c r="E108" s="1039"/>
      <c r="F108" s="1039"/>
      <c r="G108" s="1040"/>
      <c r="H108" s="1039"/>
      <c r="I108" s="885"/>
      <c r="J108" s="885"/>
      <c r="K108" s="885"/>
      <c r="L108" s="885"/>
      <c r="M108" s="885"/>
      <c r="N108" s="885"/>
      <c r="O108" s="885"/>
      <c r="P108" s="885"/>
      <c r="Q108" s="885"/>
      <c r="R108" s="885"/>
      <c r="S108" s="885"/>
      <c r="T108" s="885"/>
      <c r="U108" s="885"/>
      <c r="V108" s="885"/>
      <c r="W108" s="885"/>
      <c r="X108" s="885"/>
      <c r="Y108" s="885"/>
      <c r="Z108" s="885"/>
      <c r="AA108" s="885"/>
      <c r="AB108" s="885"/>
      <c r="AC108" s="885"/>
      <c r="AD108" s="885"/>
      <c r="AE108" s="885"/>
      <c r="AF108" s="885"/>
      <c r="AG108" s="885"/>
      <c r="AH108" s="885"/>
    </row>
    <row r="109" spans="2:34" ht="15">
      <c r="B109" s="1038"/>
      <c r="C109" s="1039"/>
      <c r="D109" s="1039"/>
      <c r="E109" s="1039"/>
      <c r="F109" s="1039"/>
      <c r="G109" s="1040"/>
      <c r="H109" s="1039"/>
      <c r="I109" s="885"/>
      <c r="J109" s="885"/>
      <c r="K109" s="885"/>
      <c r="L109" s="885"/>
      <c r="M109" s="885"/>
      <c r="N109" s="885"/>
      <c r="O109" s="885"/>
      <c r="P109" s="885"/>
      <c r="Q109" s="885"/>
      <c r="R109" s="885"/>
      <c r="S109" s="885"/>
      <c r="T109" s="885"/>
      <c r="U109" s="885"/>
      <c r="V109" s="885"/>
      <c r="W109" s="885"/>
      <c r="X109" s="885"/>
      <c r="Y109" s="885"/>
      <c r="Z109" s="885"/>
      <c r="AA109" s="885"/>
      <c r="AB109" s="885"/>
      <c r="AC109" s="885"/>
      <c r="AD109" s="885"/>
      <c r="AE109" s="885"/>
      <c r="AF109" s="885"/>
      <c r="AG109" s="885"/>
      <c r="AH109" s="885"/>
    </row>
    <row r="110" spans="2:34" ht="15">
      <c r="B110" s="1038"/>
      <c r="C110" s="1039"/>
      <c r="D110" s="1039"/>
      <c r="E110" s="1039"/>
      <c r="F110" s="1039"/>
      <c r="G110" s="1040"/>
      <c r="H110" s="1039"/>
      <c r="I110" s="885"/>
      <c r="J110" s="885"/>
      <c r="K110" s="885"/>
      <c r="L110" s="885"/>
      <c r="M110" s="885"/>
      <c r="N110" s="885"/>
      <c r="O110" s="885"/>
      <c r="P110" s="885"/>
      <c r="Q110" s="885"/>
      <c r="R110" s="885"/>
      <c r="S110" s="885"/>
      <c r="T110" s="885"/>
      <c r="U110" s="885"/>
      <c r="V110" s="885"/>
      <c r="W110" s="885"/>
      <c r="X110" s="885"/>
      <c r="Y110" s="885"/>
      <c r="Z110" s="885"/>
      <c r="AA110" s="885"/>
      <c r="AB110" s="885"/>
      <c r="AC110" s="885"/>
      <c r="AD110" s="885"/>
      <c r="AE110" s="885"/>
      <c r="AF110" s="885"/>
      <c r="AG110" s="885"/>
      <c r="AH110" s="885"/>
    </row>
    <row r="111" spans="2:34" ht="15">
      <c r="B111" s="1038"/>
      <c r="C111" s="1039"/>
      <c r="D111" s="1039"/>
      <c r="E111" s="1039"/>
      <c r="F111" s="1039"/>
      <c r="G111" s="1040"/>
      <c r="H111" s="1039"/>
      <c r="I111" s="885"/>
      <c r="J111" s="885"/>
      <c r="K111" s="885"/>
      <c r="L111" s="885"/>
      <c r="M111" s="885"/>
      <c r="N111" s="885"/>
      <c r="O111" s="885"/>
      <c r="P111" s="885"/>
      <c r="Q111" s="885"/>
      <c r="R111" s="885"/>
      <c r="S111" s="885"/>
      <c r="T111" s="885"/>
      <c r="U111" s="885"/>
      <c r="V111" s="885"/>
      <c r="W111" s="885"/>
      <c r="X111" s="885"/>
      <c r="Y111" s="885"/>
      <c r="Z111" s="885"/>
      <c r="AA111" s="885"/>
      <c r="AB111" s="885"/>
      <c r="AC111" s="885"/>
      <c r="AD111" s="885"/>
      <c r="AE111" s="885"/>
      <c r="AF111" s="885"/>
      <c r="AG111" s="885"/>
      <c r="AH111" s="885"/>
    </row>
    <row r="112" spans="2:34" ht="15">
      <c r="B112" s="1038"/>
      <c r="C112" s="1039"/>
      <c r="D112" s="1039"/>
      <c r="E112" s="1039"/>
      <c r="F112" s="1039"/>
      <c r="G112" s="1040"/>
      <c r="H112" s="1039"/>
      <c r="I112" s="885"/>
      <c r="J112" s="885"/>
      <c r="K112" s="885"/>
      <c r="L112" s="885"/>
      <c r="M112" s="885"/>
      <c r="N112" s="885"/>
      <c r="O112" s="885"/>
      <c r="P112" s="885"/>
      <c r="Q112" s="885"/>
      <c r="R112" s="885"/>
      <c r="S112" s="885"/>
      <c r="T112" s="885"/>
      <c r="U112" s="885"/>
      <c r="V112" s="885"/>
      <c r="W112" s="885"/>
      <c r="X112" s="885"/>
      <c r="Y112" s="885"/>
      <c r="Z112" s="885"/>
      <c r="AA112" s="885"/>
      <c r="AB112" s="885"/>
      <c r="AC112" s="885"/>
      <c r="AD112" s="885"/>
      <c r="AE112" s="885"/>
      <c r="AF112" s="885"/>
      <c r="AG112" s="885"/>
      <c r="AH112" s="885"/>
    </row>
    <row r="113" spans="2:34" ht="15">
      <c r="B113" s="1038"/>
      <c r="C113" s="1039"/>
      <c r="D113" s="1039"/>
      <c r="E113" s="1039"/>
      <c r="F113" s="1039"/>
      <c r="G113" s="1040"/>
      <c r="H113" s="1039"/>
      <c r="I113" s="885"/>
      <c r="J113" s="885"/>
      <c r="K113" s="885"/>
      <c r="L113" s="885"/>
      <c r="M113" s="885"/>
      <c r="N113" s="885"/>
      <c r="O113" s="885"/>
      <c r="P113" s="885"/>
      <c r="Q113" s="885"/>
      <c r="R113" s="885"/>
      <c r="S113" s="885"/>
      <c r="T113" s="885"/>
      <c r="U113" s="885"/>
      <c r="V113" s="885"/>
      <c r="W113" s="885"/>
      <c r="X113" s="885"/>
      <c r="Y113" s="885"/>
      <c r="Z113" s="885"/>
      <c r="AA113" s="885"/>
      <c r="AB113" s="885"/>
      <c r="AC113" s="885"/>
      <c r="AD113" s="885"/>
      <c r="AE113" s="885"/>
      <c r="AF113" s="885"/>
      <c r="AG113" s="885"/>
      <c r="AH113" s="885"/>
    </row>
    <row r="114" spans="2:34" ht="15">
      <c r="B114" s="1038"/>
      <c r="C114" s="1039"/>
      <c r="D114" s="1039"/>
      <c r="E114" s="1039"/>
      <c r="F114" s="1039"/>
      <c r="G114" s="1040"/>
      <c r="H114" s="1039"/>
      <c r="I114" s="885"/>
      <c r="J114" s="885"/>
      <c r="K114" s="885"/>
      <c r="L114" s="885"/>
      <c r="M114" s="885"/>
      <c r="N114" s="885"/>
      <c r="O114" s="885"/>
      <c r="P114" s="885"/>
      <c r="Q114" s="885"/>
      <c r="R114" s="885"/>
      <c r="S114" s="885"/>
      <c r="T114" s="885"/>
      <c r="U114" s="885"/>
      <c r="V114" s="885"/>
      <c r="W114" s="885"/>
      <c r="X114" s="885"/>
      <c r="Y114" s="885"/>
      <c r="Z114" s="885"/>
      <c r="AA114" s="885"/>
      <c r="AB114" s="885"/>
      <c r="AC114" s="885"/>
      <c r="AD114" s="885"/>
      <c r="AE114" s="885"/>
      <c r="AF114" s="885"/>
      <c r="AG114" s="885"/>
      <c r="AH114" s="885"/>
    </row>
    <row r="115" spans="2:34" ht="15">
      <c r="B115" s="1038"/>
      <c r="C115" s="1039"/>
      <c r="D115" s="1039"/>
      <c r="E115" s="1039"/>
      <c r="F115" s="1039"/>
      <c r="G115" s="1040"/>
      <c r="H115" s="1039"/>
      <c r="I115" s="885"/>
      <c r="J115" s="885"/>
      <c r="K115" s="885"/>
      <c r="L115" s="885"/>
      <c r="M115" s="885"/>
      <c r="N115" s="885"/>
      <c r="O115" s="885"/>
      <c r="P115" s="885"/>
      <c r="Q115" s="885"/>
      <c r="R115" s="885"/>
      <c r="S115" s="885"/>
      <c r="T115" s="885"/>
      <c r="U115" s="885"/>
      <c r="V115" s="885"/>
      <c r="W115" s="885"/>
      <c r="X115" s="885"/>
      <c r="Y115" s="885"/>
      <c r="Z115" s="885"/>
      <c r="AA115" s="885"/>
      <c r="AB115" s="885"/>
      <c r="AC115" s="885"/>
      <c r="AD115" s="885"/>
      <c r="AE115" s="885"/>
      <c r="AF115" s="885"/>
      <c r="AG115" s="885"/>
      <c r="AH115" s="885"/>
    </row>
    <row r="116" spans="2:34" ht="15">
      <c r="B116" s="1038"/>
      <c r="C116" s="1039"/>
      <c r="D116" s="1039"/>
      <c r="E116" s="1039"/>
      <c r="F116" s="1039"/>
      <c r="G116" s="1040"/>
      <c r="H116" s="1039"/>
      <c r="I116" s="885"/>
      <c r="J116" s="885"/>
      <c r="K116" s="885"/>
      <c r="L116" s="885"/>
      <c r="M116" s="885"/>
      <c r="N116" s="885"/>
      <c r="O116" s="885"/>
      <c r="P116" s="885"/>
      <c r="Q116" s="885"/>
      <c r="R116" s="885"/>
      <c r="S116" s="885"/>
      <c r="T116" s="885"/>
      <c r="U116" s="885"/>
      <c r="V116" s="885"/>
      <c r="W116" s="885"/>
      <c r="X116" s="885"/>
      <c r="Y116" s="885"/>
      <c r="Z116" s="885"/>
      <c r="AA116" s="885"/>
      <c r="AB116" s="885"/>
      <c r="AC116" s="885"/>
      <c r="AD116" s="885"/>
      <c r="AE116" s="885"/>
      <c r="AF116" s="885"/>
      <c r="AG116" s="885"/>
      <c r="AH116" s="885"/>
    </row>
    <row r="117" spans="2:34" ht="15">
      <c r="B117" s="1038"/>
      <c r="C117" s="1039"/>
      <c r="D117" s="1039"/>
      <c r="E117" s="1039"/>
      <c r="F117" s="1039"/>
      <c r="G117" s="1040"/>
      <c r="H117" s="1039"/>
      <c r="I117" s="885"/>
      <c r="J117" s="885"/>
      <c r="K117" s="885"/>
      <c r="L117" s="885"/>
      <c r="M117" s="885"/>
      <c r="N117" s="885"/>
      <c r="O117" s="885"/>
      <c r="P117" s="885"/>
      <c r="Q117" s="885"/>
      <c r="R117" s="885"/>
      <c r="S117" s="885"/>
      <c r="T117" s="885"/>
      <c r="U117" s="885"/>
      <c r="V117" s="885"/>
      <c r="W117" s="885"/>
      <c r="X117" s="885"/>
      <c r="Y117" s="885"/>
      <c r="Z117" s="885"/>
      <c r="AA117" s="885"/>
      <c r="AB117" s="885"/>
      <c r="AC117" s="885"/>
      <c r="AD117" s="885"/>
      <c r="AE117" s="885"/>
      <c r="AF117" s="885"/>
      <c r="AG117" s="885"/>
      <c r="AH117" s="885"/>
    </row>
    <row r="118" spans="2:34" ht="15">
      <c r="B118" s="1038"/>
      <c r="C118" s="1039"/>
      <c r="D118" s="1039"/>
      <c r="E118" s="1039"/>
      <c r="F118" s="1039"/>
      <c r="G118" s="1040"/>
      <c r="H118" s="1039"/>
      <c r="I118" s="885"/>
      <c r="J118" s="885"/>
      <c r="K118" s="885"/>
      <c r="L118" s="885"/>
      <c r="M118" s="885"/>
      <c r="N118" s="885"/>
      <c r="O118" s="885"/>
      <c r="P118" s="885"/>
      <c r="Q118" s="885"/>
      <c r="R118" s="885"/>
      <c r="S118" s="885"/>
      <c r="T118" s="885"/>
      <c r="U118" s="885"/>
      <c r="V118" s="885"/>
      <c r="W118" s="885"/>
      <c r="X118" s="885"/>
      <c r="Y118" s="885"/>
      <c r="Z118" s="885"/>
      <c r="AA118" s="885"/>
      <c r="AB118" s="885"/>
      <c r="AC118" s="885"/>
      <c r="AD118" s="885"/>
      <c r="AE118" s="885"/>
      <c r="AF118" s="885"/>
      <c r="AG118" s="885"/>
      <c r="AH118" s="885"/>
    </row>
    <row r="119" spans="2:34" ht="15">
      <c r="B119" s="1038"/>
      <c r="C119" s="1039"/>
      <c r="D119" s="1039"/>
      <c r="E119" s="1039"/>
      <c r="F119" s="1039"/>
      <c r="G119" s="1040"/>
      <c r="H119" s="1039"/>
      <c r="I119" s="885"/>
      <c r="J119" s="885"/>
      <c r="K119" s="885"/>
      <c r="L119" s="885"/>
      <c r="M119" s="885"/>
      <c r="N119" s="885"/>
      <c r="O119" s="885"/>
      <c r="P119" s="885"/>
      <c r="Q119" s="885"/>
      <c r="R119" s="885"/>
      <c r="S119" s="885"/>
      <c r="T119" s="885"/>
      <c r="U119" s="885"/>
      <c r="V119" s="885"/>
      <c r="W119" s="885"/>
      <c r="X119" s="885"/>
      <c r="Y119" s="885"/>
      <c r="Z119" s="885"/>
      <c r="AA119" s="885"/>
      <c r="AB119" s="885"/>
      <c r="AC119" s="885"/>
      <c r="AD119" s="885"/>
      <c r="AE119" s="885"/>
      <c r="AF119" s="885"/>
      <c r="AG119" s="885"/>
      <c r="AH119" s="885"/>
    </row>
    <row r="120" spans="2:34" ht="15">
      <c r="B120" s="1038"/>
      <c r="C120" s="1039"/>
      <c r="D120" s="1039"/>
      <c r="E120" s="1039"/>
      <c r="F120" s="1039"/>
      <c r="G120" s="1040"/>
      <c r="H120" s="1039"/>
      <c r="I120" s="885"/>
      <c r="J120" s="885"/>
      <c r="K120" s="885"/>
      <c r="L120" s="885"/>
      <c r="M120" s="885"/>
      <c r="N120" s="885"/>
      <c r="O120" s="885"/>
      <c r="P120" s="885"/>
      <c r="Q120" s="885"/>
      <c r="R120" s="885"/>
      <c r="S120" s="885"/>
      <c r="T120" s="885"/>
      <c r="U120" s="885"/>
      <c r="V120" s="885"/>
      <c r="W120" s="885"/>
      <c r="X120" s="885"/>
      <c r="Y120" s="885"/>
      <c r="Z120" s="885"/>
      <c r="AA120" s="885"/>
      <c r="AB120" s="885"/>
      <c r="AC120" s="885"/>
      <c r="AD120" s="885"/>
      <c r="AE120" s="885"/>
      <c r="AF120" s="885"/>
      <c r="AG120" s="885"/>
      <c r="AH120" s="885"/>
    </row>
    <row r="121" spans="2:34" ht="15">
      <c r="B121" s="1038"/>
      <c r="C121" s="1039"/>
      <c r="D121" s="1039"/>
      <c r="E121" s="1039"/>
      <c r="F121" s="1039"/>
      <c r="G121" s="1040"/>
      <c r="H121" s="1039"/>
      <c r="I121" s="885"/>
      <c r="J121" s="885"/>
      <c r="K121" s="885"/>
      <c r="L121" s="885"/>
      <c r="M121" s="885"/>
      <c r="N121" s="885"/>
      <c r="O121" s="885"/>
      <c r="P121" s="885"/>
      <c r="Q121" s="885"/>
      <c r="R121" s="885"/>
      <c r="S121" s="885"/>
      <c r="T121" s="885"/>
      <c r="U121" s="885"/>
      <c r="V121" s="885"/>
      <c r="W121" s="885"/>
      <c r="X121" s="885"/>
      <c r="Y121" s="885"/>
      <c r="Z121" s="885"/>
      <c r="AA121" s="885"/>
      <c r="AB121" s="885"/>
      <c r="AC121" s="885"/>
      <c r="AD121" s="885"/>
      <c r="AE121" s="885"/>
      <c r="AF121" s="885"/>
      <c r="AG121" s="885"/>
      <c r="AH121" s="885"/>
    </row>
    <row r="122" spans="2:34" ht="15">
      <c r="B122" s="1038"/>
      <c r="C122" s="1039"/>
      <c r="D122" s="1039"/>
      <c r="E122" s="1039"/>
      <c r="F122" s="1039"/>
      <c r="G122" s="1040"/>
      <c r="H122" s="1039"/>
      <c r="I122" s="885"/>
      <c r="J122" s="885"/>
      <c r="K122" s="885"/>
      <c r="L122" s="885"/>
      <c r="M122" s="885"/>
      <c r="N122" s="885"/>
      <c r="O122" s="885"/>
      <c r="P122" s="885"/>
      <c r="Q122" s="885"/>
      <c r="R122" s="885"/>
      <c r="S122" s="885"/>
      <c r="T122" s="885"/>
      <c r="U122" s="885"/>
      <c r="V122" s="885"/>
      <c r="W122" s="885"/>
      <c r="X122" s="885"/>
      <c r="Y122" s="885"/>
      <c r="Z122" s="885"/>
      <c r="AA122" s="885"/>
      <c r="AB122" s="885"/>
      <c r="AC122" s="885"/>
      <c r="AD122" s="885"/>
      <c r="AE122" s="885"/>
      <c r="AF122" s="885"/>
      <c r="AG122" s="885"/>
      <c r="AH122" s="885"/>
    </row>
    <row r="123" spans="2:34" ht="15">
      <c r="B123" s="1038"/>
      <c r="C123" s="1039"/>
      <c r="D123" s="1039"/>
      <c r="E123" s="1039"/>
      <c r="F123" s="1039"/>
      <c r="G123" s="1040"/>
      <c r="H123" s="1039"/>
      <c r="I123" s="885"/>
      <c r="J123" s="885"/>
      <c r="K123" s="885"/>
      <c r="L123" s="885"/>
      <c r="M123" s="885"/>
      <c r="N123" s="885"/>
      <c r="O123" s="885"/>
      <c r="P123" s="885"/>
      <c r="Q123" s="885"/>
      <c r="R123" s="885"/>
      <c r="S123" s="885"/>
      <c r="T123" s="885"/>
      <c r="U123" s="885"/>
      <c r="V123" s="885"/>
      <c r="W123" s="885"/>
      <c r="X123" s="885"/>
      <c r="Y123" s="885"/>
      <c r="Z123" s="885"/>
      <c r="AA123" s="885"/>
      <c r="AB123" s="885"/>
      <c r="AC123" s="885"/>
      <c r="AD123" s="885"/>
      <c r="AE123" s="885"/>
      <c r="AF123" s="885"/>
      <c r="AG123" s="885"/>
      <c r="AH123" s="885"/>
    </row>
    <row r="124" spans="2:34" ht="15">
      <c r="B124" s="1038"/>
      <c r="C124" s="1039"/>
      <c r="D124" s="1039"/>
      <c r="E124" s="1039"/>
      <c r="F124" s="1039"/>
      <c r="G124" s="1040"/>
      <c r="H124" s="1039"/>
      <c r="I124" s="885"/>
      <c r="J124" s="885"/>
      <c r="K124" s="885"/>
      <c r="L124" s="885"/>
      <c r="M124" s="885"/>
      <c r="N124" s="885"/>
      <c r="O124" s="885"/>
      <c r="P124" s="885"/>
      <c r="Q124" s="885"/>
      <c r="R124" s="885"/>
      <c r="S124" s="885"/>
      <c r="T124" s="885"/>
      <c r="U124" s="885"/>
      <c r="V124" s="885"/>
      <c r="W124" s="885"/>
      <c r="X124" s="885"/>
      <c r="Y124" s="885"/>
      <c r="Z124" s="885"/>
      <c r="AA124" s="885"/>
      <c r="AB124" s="885"/>
      <c r="AC124" s="885"/>
      <c r="AD124" s="885"/>
      <c r="AE124" s="885"/>
      <c r="AF124" s="885"/>
      <c r="AG124" s="885"/>
      <c r="AH124" s="885"/>
    </row>
    <row r="125" spans="2:34" ht="15">
      <c r="B125" s="1038"/>
      <c r="C125" s="1039"/>
      <c r="D125" s="1039"/>
      <c r="E125" s="1039"/>
      <c r="F125" s="1039"/>
      <c r="G125" s="1040"/>
      <c r="H125" s="1039"/>
      <c r="I125" s="885"/>
      <c r="J125" s="885"/>
      <c r="K125" s="885"/>
      <c r="L125" s="885"/>
      <c r="M125" s="885"/>
      <c r="N125" s="885"/>
      <c r="O125" s="885"/>
      <c r="P125" s="885"/>
      <c r="Q125" s="885"/>
      <c r="R125" s="885"/>
      <c r="S125" s="885"/>
      <c r="T125" s="885"/>
      <c r="U125" s="885"/>
      <c r="V125" s="885"/>
      <c r="W125" s="885"/>
      <c r="X125" s="885"/>
      <c r="Y125" s="885"/>
      <c r="Z125" s="885"/>
      <c r="AA125" s="885"/>
      <c r="AB125" s="885"/>
      <c r="AC125" s="885"/>
      <c r="AD125" s="885"/>
      <c r="AE125" s="885"/>
      <c r="AF125" s="885"/>
      <c r="AG125" s="885"/>
      <c r="AH125" s="885"/>
    </row>
    <row r="126" spans="2:34" ht="15">
      <c r="B126" s="1038"/>
      <c r="C126" s="1039"/>
      <c r="D126" s="1039"/>
      <c r="E126" s="1039"/>
      <c r="F126" s="1039"/>
      <c r="G126" s="1040"/>
      <c r="H126" s="1039"/>
      <c r="I126" s="885"/>
      <c r="J126" s="885"/>
      <c r="K126" s="885"/>
      <c r="L126" s="885"/>
      <c r="M126" s="885"/>
      <c r="N126" s="885"/>
      <c r="O126" s="885"/>
      <c r="P126" s="885"/>
      <c r="Q126" s="885"/>
      <c r="R126" s="885"/>
      <c r="S126" s="885"/>
      <c r="T126" s="885"/>
      <c r="U126" s="885"/>
      <c r="V126" s="885"/>
      <c r="W126" s="885"/>
      <c r="X126" s="885"/>
      <c r="Y126" s="885"/>
      <c r="Z126" s="885"/>
      <c r="AA126" s="885"/>
      <c r="AB126" s="885"/>
      <c r="AC126" s="885"/>
      <c r="AD126" s="885"/>
      <c r="AE126" s="885"/>
      <c r="AF126" s="885"/>
      <c r="AG126" s="885"/>
      <c r="AH126" s="885"/>
    </row>
    <row r="127" spans="2:34" ht="15">
      <c r="B127" s="1038"/>
      <c r="C127" s="1039"/>
      <c r="D127" s="1039"/>
      <c r="E127" s="1039"/>
      <c r="F127" s="1039"/>
      <c r="G127" s="1040"/>
      <c r="H127" s="1039"/>
      <c r="I127" s="885"/>
      <c r="J127" s="885"/>
      <c r="K127" s="885"/>
      <c r="L127" s="885"/>
      <c r="M127" s="885"/>
      <c r="N127" s="885"/>
      <c r="O127" s="885"/>
      <c r="P127" s="885"/>
      <c r="Q127" s="885"/>
      <c r="R127" s="885"/>
      <c r="S127" s="885"/>
      <c r="T127" s="885"/>
      <c r="U127" s="885"/>
      <c r="V127" s="885"/>
      <c r="W127" s="885"/>
      <c r="X127" s="885"/>
      <c r="Y127" s="885"/>
      <c r="Z127" s="885"/>
      <c r="AA127" s="885"/>
      <c r="AB127" s="885"/>
      <c r="AC127" s="885"/>
      <c r="AD127" s="885"/>
      <c r="AE127" s="885"/>
      <c r="AF127" s="885"/>
      <c r="AG127" s="885"/>
      <c r="AH127" s="885"/>
    </row>
    <row r="128" spans="2:34" ht="15">
      <c r="B128" s="1038"/>
      <c r="C128" s="1039"/>
      <c r="D128" s="1039"/>
      <c r="E128" s="1039"/>
      <c r="F128" s="1039"/>
      <c r="G128" s="1040"/>
      <c r="H128" s="1039"/>
      <c r="I128" s="885"/>
      <c r="J128" s="885"/>
      <c r="K128" s="885"/>
      <c r="L128" s="885"/>
      <c r="M128" s="885"/>
      <c r="N128" s="885"/>
      <c r="O128" s="885"/>
      <c r="P128" s="885"/>
      <c r="Q128" s="885"/>
      <c r="R128" s="885"/>
      <c r="S128" s="885"/>
      <c r="T128" s="885"/>
      <c r="U128" s="885"/>
      <c r="V128" s="885"/>
      <c r="W128" s="885"/>
      <c r="X128" s="885"/>
      <c r="Y128" s="885"/>
      <c r="Z128" s="885"/>
      <c r="AA128" s="885"/>
      <c r="AB128" s="885"/>
      <c r="AC128" s="885"/>
      <c r="AD128" s="885"/>
      <c r="AE128" s="885"/>
      <c r="AF128" s="885"/>
      <c r="AG128" s="885"/>
      <c r="AH128" s="885"/>
    </row>
    <row r="129" spans="2:34" ht="15">
      <c r="B129" s="1038"/>
      <c r="C129" s="1039"/>
      <c r="D129" s="1039"/>
      <c r="E129" s="1039"/>
      <c r="F129" s="1039"/>
      <c r="G129" s="1040"/>
      <c r="H129" s="1039"/>
      <c r="I129" s="885"/>
      <c r="J129" s="885"/>
      <c r="K129" s="885"/>
      <c r="L129" s="885"/>
      <c r="M129" s="885"/>
      <c r="N129" s="885"/>
      <c r="O129" s="885"/>
      <c r="P129" s="885"/>
      <c r="Q129" s="885"/>
      <c r="R129" s="885"/>
      <c r="S129" s="885"/>
      <c r="T129" s="885"/>
      <c r="U129" s="885"/>
      <c r="V129" s="885"/>
      <c r="W129" s="885"/>
      <c r="X129" s="885"/>
      <c r="Y129" s="885"/>
      <c r="Z129" s="885"/>
      <c r="AA129" s="885"/>
      <c r="AB129" s="885"/>
      <c r="AC129" s="885"/>
      <c r="AD129" s="885"/>
      <c r="AE129" s="885"/>
      <c r="AF129" s="885"/>
      <c r="AG129" s="885"/>
      <c r="AH129" s="885"/>
    </row>
    <row r="130" spans="2:34" ht="15">
      <c r="B130" s="1038"/>
      <c r="C130" s="1039"/>
      <c r="D130" s="1039"/>
      <c r="E130" s="1039"/>
      <c r="F130" s="1039"/>
      <c r="G130" s="1040"/>
      <c r="H130" s="1039"/>
      <c r="I130" s="885"/>
      <c r="J130" s="885"/>
      <c r="K130" s="885"/>
      <c r="L130" s="885"/>
      <c r="M130" s="885"/>
      <c r="N130" s="885"/>
      <c r="O130" s="885"/>
      <c r="P130" s="885"/>
      <c r="Q130" s="885"/>
      <c r="R130" s="885"/>
      <c r="S130" s="885"/>
      <c r="T130" s="885"/>
      <c r="U130" s="885"/>
      <c r="V130" s="885"/>
      <c r="W130" s="885"/>
      <c r="X130" s="885"/>
      <c r="Y130" s="885"/>
      <c r="Z130" s="885"/>
      <c r="AA130" s="885"/>
      <c r="AB130" s="885"/>
      <c r="AC130" s="885"/>
      <c r="AD130" s="885"/>
      <c r="AE130" s="885"/>
      <c r="AF130" s="885"/>
      <c r="AG130" s="885"/>
      <c r="AH130" s="885"/>
    </row>
    <row r="131" spans="2:34" ht="15">
      <c r="B131" s="1038"/>
      <c r="C131" s="1039"/>
      <c r="D131" s="1039"/>
      <c r="E131" s="1039"/>
      <c r="F131" s="1039"/>
      <c r="G131" s="1040"/>
      <c r="H131" s="1039"/>
      <c r="I131" s="885"/>
      <c r="J131" s="885"/>
      <c r="K131" s="885"/>
      <c r="L131" s="885"/>
      <c r="M131" s="885"/>
      <c r="N131" s="885"/>
      <c r="O131" s="885"/>
      <c r="P131" s="885"/>
      <c r="Q131" s="885"/>
      <c r="R131" s="885"/>
      <c r="S131" s="885"/>
      <c r="T131" s="885"/>
      <c r="U131" s="885"/>
      <c r="V131" s="885"/>
      <c r="W131" s="885"/>
      <c r="X131" s="885"/>
      <c r="Y131" s="885"/>
      <c r="Z131" s="885"/>
      <c r="AA131" s="885"/>
      <c r="AB131" s="885"/>
      <c r="AC131" s="885"/>
      <c r="AD131" s="885"/>
      <c r="AE131" s="885"/>
      <c r="AF131" s="885"/>
      <c r="AG131" s="885"/>
      <c r="AH131" s="885"/>
    </row>
    <row r="132" spans="2:34" ht="15">
      <c r="B132" s="1038"/>
      <c r="C132" s="1039"/>
      <c r="D132" s="1039"/>
      <c r="E132" s="1039"/>
      <c r="F132" s="1039"/>
      <c r="G132" s="1040"/>
      <c r="H132" s="1039"/>
      <c r="I132" s="885"/>
      <c r="J132" s="885"/>
      <c r="K132" s="885"/>
      <c r="L132" s="885"/>
      <c r="M132" s="885"/>
      <c r="N132" s="885"/>
      <c r="O132" s="885"/>
      <c r="P132" s="885"/>
      <c r="Q132" s="885"/>
      <c r="R132" s="885"/>
      <c r="S132" s="885"/>
      <c r="T132" s="885"/>
      <c r="U132" s="885"/>
      <c r="V132" s="885"/>
      <c r="W132" s="885"/>
      <c r="X132" s="885"/>
      <c r="Y132" s="885"/>
      <c r="Z132" s="885"/>
      <c r="AA132" s="885"/>
      <c r="AB132" s="885"/>
      <c r="AC132" s="885"/>
      <c r="AD132" s="885"/>
      <c r="AE132" s="885"/>
      <c r="AF132" s="885"/>
      <c r="AG132" s="885"/>
      <c r="AH132" s="885"/>
    </row>
    <row r="133" spans="2:34" ht="15">
      <c r="B133" s="1038"/>
      <c r="C133" s="1039"/>
      <c r="D133" s="1039"/>
      <c r="E133" s="1039"/>
      <c r="F133" s="1039"/>
      <c r="G133" s="1040"/>
      <c r="H133" s="1039"/>
      <c r="I133" s="885"/>
      <c r="J133" s="885"/>
      <c r="K133" s="885"/>
      <c r="L133" s="885"/>
      <c r="M133" s="885"/>
      <c r="N133" s="885"/>
      <c r="O133" s="885"/>
      <c r="P133" s="885"/>
      <c r="Q133" s="885"/>
      <c r="R133" s="885"/>
      <c r="S133" s="885"/>
      <c r="T133" s="885"/>
      <c r="U133" s="885"/>
      <c r="V133" s="885"/>
      <c r="W133" s="885"/>
      <c r="X133" s="885"/>
      <c r="Y133" s="885"/>
      <c r="Z133" s="885"/>
      <c r="AA133" s="885"/>
      <c r="AB133" s="885"/>
      <c r="AC133" s="885"/>
      <c r="AD133" s="885"/>
      <c r="AE133" s="885"/>
      <c r="AF133" s="885"/>
      <c r="AG133" s="885"/>
      <c r="AH133" s="885"/>
    </row>
    <row r="134" spans="2:34" ht="15">
      <c r="B134" s="1038"/>
      <c r="C134" s="1039"/>
      <c r="D134" s="1039"/>
      <c r="E134" s="1039"/>
      <c r="F134" s="1039"/>
      <c r="G134" s="1040"/>
      <c r="H134" s="1039"/>
      <c r="I134" s="885"/>
      <c r="J134" s="885"/>
      <c r="K134" s="885"/>
      <c r="L134" s="885"/>
      <c r="M134" s="885"/>
      <c r="N134" s="885"/>
      <c r="O134" s="885"/>
      <c r="P134" s="885"/>
      <c r="Q134" s="885"/>
      <c r="R134" s="885"/>
      <c r="S134" s="885"/>
      <c r="T134" s="885"/>
      <c r="U134" s="885"/>
      <c r="V134" s="885"/>
      <c r="W134" s="885"/>
      <c r="X134" s="885"/>
      <c r="Y134" s="885"/>
      <c r="Z134" s="885"/>
      <c r="AA134" s="885"/>
      <c r="AB134" s="885"/>
      <c r="AC134" s="885"/>
      <c r="AD134" s="885"/>
      <c r="AE134" s="885"/>
      <c r="AF134" s="885"/>
      <c r="AG134" s="885"/>
      <c r="AH134" s="885"/>
    </row>
    <row r="135" spans="2:34" ht="15">
      <c r="B135" s="1038"/>
      <c r="C135" s="1039"/>
      <c r="D135" s="1039"/>
      <c r="E135" s="1039"/>
      <c r="F135" s="1039"/>
      <c r="G135" s="1040"/>
      <c r="H135" s="1039"/>
      <c r="I135" s="885"/>
      <c r="J135" s="885"/>
      <c r="K135" s="885"/>
      <c r="L135" s="885"/>
      <c r="M135" s="885"/>
      <c r="N135" s="885"/>
      <c r="O135" s="885"/>
      <c r="P135" s="885"/>
      <c r="Q135" s="885"/>
      <c r="R135" s="885"/>
      <c r="S135" s="885"/>
      <c r="T135" s="885"/>
      <c r="U135" s="885"/>
      <c r="V135" s="885"/>
      <c r="W135" s="885"/>
      <c r="X135" s="885"/>
      <c r="Y135" s="885"/>
      <c r="Z135" s="885"/>
      <c r="AA135" s="885"/>
      <c r="AB135" s="885"/>
      <c r="AC135" s="885"/>
      <c r="AD135" s="885"/>
      <c r="AE135" s="885"/>
      <c r="AF135" s="885"/>
      <c r="AG135" s="885"/>
      <c r="AH135" s="885"/>
    </row>
    <row r="136" spans="2:34" ht="15">
      <c r="B136" s="1038"/>
      <c r="C136" s="1039"/>
      <c r="D136" s="1039"/>
      <c r="E136" s="1039"/>
      <c r="F136" s="1039"/>
      <c r="G136" s="1040"/>
      <c r="H136" s="1039"/>
      <c r="I136" s="885"/>
      <c r="J136" s="885"/>
      <c r="K136" s="885"/>
      <c r="L136" s="885"/>
      <c r="M136" s="885"/>
      <c r="N136" s="885"/>
      <c r="O136" s="885"/>
      <c r="P136" s="885"/>
      <c r="Q136" s="885"/>
      <c r="R136" s="885"/>
      <c r="S136" s="885"/>
      <c r="T136" s="885"/>
      <c r="U136" s="885"/>
      <c r="V136" s="885"/>
      <c r="W136" s="885"/>
      <c r="X136" s="885"/>
      <c r="Y136" s="885"/>
      <c r="Z136" s="885"/>
      <c r="AA136" s="885"/>
      <c r="AB136" s="885"/>
      <c r="AC136" s="885"/>
      <c r="AD136" s="885"/>
      <c r="AE136" s="885"/>
      <c r="AF136" s="885"/>
      <c r="AG136" s="885"/>
      <c r="AH136" s="885"/>
    </row>
    <row r="137" spans="2:34" ht="15">
      <c r="B137" s="1038"/>
      <c r="C137" s="1039"/>
      <c r="D137" s="1039"/>
      <c r="E137" s="1039"/>
      <c r="F137" s="1039"/>
      <c r="G137" s="1040"/>
      <c r="H137" s="1039"/>
      <c r="I137" s="885"/>
      <c r="J137" s="885"/>
      <c r="K137" s="885"/>
      <c r="L137" s="885"/>
      <c r="M137" s="885"/>
      <c r="N137" s="885"/>
      <c r="O137" s="885"/>
      <c r="P137" s="885"/>
      <c r="Q137" s="885"/>
      <c r="R137" s="885"/>
      <c r="S137" s="885"/>
      <c r="T137" s="885"/>
      <c r="U137" s="885"/>
      <c r="V137" s="885"/>
      <c r="W137" s="885"/>
      <c r="X137" s="885"/>
      <c r="Y137" s="885"/>
      <c r="Z137" s="885"/>
      <c r="AA137" s="885"/>
      <c r="AB137" s="885"/>
      <c r="AC137" s="885"/>
      <c r="AD137" s="885"/>
      <c r="AE137" s="885"/>
      <c r="AF137" s="885"/>
      <c r="AG137" s="885"/>
      <c r="AH137" s="885"/>
    </row>
    <row r="138" spans="2:34" ht="15">
      <c r="B138" s="1038"/>
      <c r="C138" s="1039"/>
      <c r="D138" s="1039"/>
      <c r="E138" s="1039"/>
      <c r="F138" s="1039"/>
      <c r="G138" s="1040"/>
      <c r="H138" s="1039"/>
      <c r="I138" s="885"/>
      <c r="J138" s="885"/>
      <c r="K138" s="885"/>
      <c r="L138" s="885"/>
      <c r="M138" s="885"/>
      <c r="N138" s="885"/>
      <c r="O138" s="885"/>
      <c r="P138" s="885"/>
      <c r="Q138" s="885"/>
      <c r="R138" s="885"/>
      <c r="S138" s="885"/>
      <c r="T138" s="885"/>
      <c r="U138" s="885"/>
      <c r="V138" s="885"/>
      <c r="W138" s="885"/>
      <c r="X138" s="885"/>
      <c r="Y138" s="885"/>
      <c r="Z138" s="885"/>
      <c r="AA138" s="885"/>
      <c r="AB138" s="885"/>
      <c r="AC138" s="885"/>
      <c r="AD138" s="885"/>
      <c r="AE138" s="885"/>
      <c r="AF138" s="885"/>
      <c r="AG138" s="885"/>
      <c r="AH138" s="885"/>
    </row>
    <row r="139" spans="2:34" ht="15">
      <c r="B139" s="1038"/>
      <c r="C139" s="1039"/>
      <c r="D139" s="1039"/>
      <c r="E139" s="1039"/>
      <c r="F139" s="1039"/>
      <c r="G139" s="1040"/>
      <c r="H139" s="1039"/>
      <c r="I139" s="885"/>
      <c r="J139" s="885"/>
      <c r="K139" s="885"/>
      <c r="L139" s="885"/>
      <c r="M139" s="885"/>
      <c r="N139" s="885"/>
      <c r="O139" s="885"/>
      <c r="P139" s="885"/>
      <c r="Q139" s="885"/>
      <c r="R139" s="885"/>
      <c r="S139" s="885"/>
      <c r="T139" s="885"/>
      <c r="U139" s="885"/>
      <c r="V139" s="885"/>
      <c r="W139" s="885"/>
      <c r="X139" s="885"/>
      <c r="Y139" s="885"/>
      <c r="Z139" s="885"/>
      <c r="AA139" s="885"/>
      <c r="AB139" s="885"/>
      <c r="AC139" s="885"/>
      <c r="AD139" s="885"/>
      <c r="AE139" s="885"/>
      <c r="AF139" s="885"/>
      <c r="AG139" s="885"/>
      <c r="AH139" s="885"/>
    </row>
    <row r="140" spans="2:34" ht="15">
      <c r="B140" s="1038"/>
      <c r="C140" s="1039"/>
      <c r="D140" s="1039"/>
      <c r="E140" s="1039"/>
      <c r="F140" s="1039"/>
      <c r="G140" s="1040"/>
      <c r="H140" s="1039"/>
      <c r="I140" s="885"/>
      <c r="J140" s="885"/>
      <c r="K140" s="885"/>
      <c r="L140" s="885"/>
      <c r="M140" s="885"/>
      <c r="N140" s="885"/>
      <c r="O140" s="885"/>
      <c r="P140" s="885"/>
      <c r="Q140" s="885"/>
      <c r="R140" s="885"/>
      <c r="S140" s="885"/>
      <c r="T140" s="885"/>
      <c r="U140" s="885"/>
      <c r="V140" s="885"/>
      <c r="W140" s="885"/>
      <c r="X140" s="885"/>
      <c r="Y140" s="885"/>
      <c r="Z140" s="885"/>
      <c r="AA140" s="885"/>
      <c r="AB140" s="885"/>
      <c r="AC140" s="885"/>
      <c r="AD140" s="885"/>
      <c r="AE140" s="885"/>
      <c r="AF140" s="885"/>
      <c r="AG140" s="885"/>
      <c r="AH140" s="885"/>
    </row>
    <row r="141" spans="2:34" ht="15">
      <c r="B141" s="1038"/>
      <c r="C141" s="1039"/>
      <c r="D141" s="1039"/>
      <c r="E141" s="1039"/>
      <c r="F141" s="1039"/>
      <c r="G141" s="1040"/>
      <c r="H141" s="1039"/>
      <c r="I141" s="885"/>
      <c r="J141" s="885"/>
      <c r="K141" s="885"/>
      <c r="L141" s="885"/>
      <c r="M141" s="885"/>
      <c r="N141" s="885"/>
      <c r="O141" s="885"/>
      <c r="P141" s="885"/>
      <c r="Q141" s="885"/>
      <c r="R141" s="885"/>
      <c r="S141" s="885"/>
      <c r="T141" s="885"/>
      <c r="U141" s="885"/>
      <c r="V141" s="885"/>
      <c r="W141" s="885"/>
      <c r="X141" s="885"/>
      <c r="Y141" s="885"/>
      <c r="Z141" s="885"/>
      <c r="AA141" s="885"/>
      <c r="AB141" s="885"/>
      <c r="AC141" s="885"/>
      <c r="AD141" s="885"/>
      <c r="AE141" s="885"/>
      <c r="AF141" s="885"/>
      <c r="AG141" s="885"/>
      <c r="AH141" s="885"/>
    </row>
    <row r="142" spans="2:34" ht="15">
      <c r="B142" s="1038"/>
      <c r="C142" s="1039"/>
      <c r="D142" s="1039"/>
      <c r="E142" s="1039"/>
      <c r="F142" s="1039"/>
      <c r="G142" s="1040"/>
      <c r="H142" s="1039"/>
      <c r="I142" s="885"/>
      <c r="J142" s="885"/>
      <c r="K142" s="885"/>
      <c r="L142" s="885"/>
      <c r="M142" s="885"/>
      <c r="N142" s="885"/>
      <c r="O142" s="885"/>
      <c r="P142" s="885"/>
      <c r="Q142" s="885"/>
      <c r="R142" s="885"/>
      <c r="S142" s="885"/>
      <c r="T142" s="885"/>
      <c r="U142" s="885"/>
      <c r="V142" s="885"/>
      <c r="W142" s="885"/>
      <c r="X142" s="885"/>
      <c r="Y142" s="885"/>
      <c r="Z142" s="885"/>
      <c r="AA142" s="885"/>
      <c r="AB142" s="885"/>
      <c r="AC142" s="885"/>
      <c r="AD142" s="885"/>
      <c r="AE142" s="885"/>
      <c r="AF142" s="885"/>
      <c r="AG142" s="885"/>
      <c r="AH142" s="885"/>
    </row>
    <row r="143" spans="2:34" ht="15">
      <c r="B143" s="1038"/>
      <c r="C143" s="1039"/>
      <c r="D143" s="1039"/>
      <c r="E143" s="1039"/>
      <c r="F143" s="1039"/>
      <c r="G143" s="1040"/>
      <c r="H143" s="1039"/>
      <c r="I143" s="885"/>
      <c r="J143" s="885"/>
      <c r="K143" s="885"/>
      <c r="L143" s="885"/>
      <c r="M143" s="885"/>
      <c r="N143" s="885"/>
      <c r="O143" s="885"/>
      <c r="P143" s="885"/>
      <c r="Q143" s="885"/>
      <c r="R143" s="885"/>
      <c r="S143" s="885"/>
      <c r="T143" s="885"/>
      <c r="U143" s="885"/>
      <c r="V143" s="885"/>
      <c r="W143" s="885"/>
      <c r="X143" s="885"/>
      <c r="Y143" s="885"/>
      <c r="Z143" s="885"/>
      <c r="AA143" s="885"/>
      <c r="AB143" s="885"/>
      <c r="AC143" s="885"/>
      <c r="AD143" s="885"/>
      <c r="AE143" s="885"/>
      <c r="AF143" s="885"/>
      <c r="AG143" s="885"/>
      <c r="AH143" s="885"/>
    </row>
    <row r="144" spans="2:34" ht="15">
      <c r="B144" s="1038"/>
      <c r="C144" s="1039"/>
      <c r="D144" s="1039"/>
      <c r="E144" s="1039"/>
      <c r="F144" s="1039"/>
      <c r="G144" s="1040"/>
      <c r="H144" s="1039"/>
      <c r="I144" s="885"/>
      <c r="J144" s="885"/>
      <c r="K144" s="885"/>
      <c r="L144" s="885"/>
      <c r="M144" s="885"/>
      <c r="N144" s="885"/>
      <c r="O144" s="885"/>
      <c r="P144" s="885"/>
      <c r="Q144" s="885"/>
      <c r="R144" s="885"/>
      <c r="S144" s="885"/>
      <c r="T144" s="885"/>
      <c r="U144" s="885"/>
      <c r="V144" s="885"/>
      <c r="W144" s="885"/>
      <c r="X144" s="885"/>
      <c r="Y144" s="885"/>
      <c r="Z144" s="885"/>
      <c r="AA144" s="885"/>
      <c r="AB144" s="885"/>
      <c r="AC144" s="885"/>
      <c r="AD144" s="885"/>
      <c r="AE144" s="885"/>
      <c r="AF144" s="885"/>
      <c r="AG144" s="885"/>
      <c r="AH144" s="885"/>
    </row>
    <row r="145" spans="2:34" ht="15">
      <c r="B145" s="1038"/>
      <c r="C145" s="1039"/>
      <c r="D145" s="1039"/>
      <c r="E145" s="1039"/>
      <c r="F145" s="1039"/>
      <c r="G145" s="1040"/>
      <c r="H145" s="1039"/>
      <c r="I145" s="885"/>
      <c r="J145" s="885"/>
      <c r="K145" s="885"/>
      <c r="L145" s="885"/>
      <c r="M145" s="885"/>
      <c r="N145" s="885"/>
      <c r="O145" s="885"/>
      <c r="P145" s="885"/>
      <c r="Q145" s="885"/>
      <c r="R145" s="885"/>
      <c r="S145" s="885"/>
      <c r="T145" s="885"/>
      <c r="U145" s="885"/>
      <c r="V145" s="885"/>
      <c r="W145" s="885"/>
      <c r="X145" s="885"/>
      <c r="Y145" s="885"/>
      <c r="Z145" s="885"/>
      <c r="AA145" s="885"/>
      <c r="AB145" s="885"/>
      <c r="AC145" s="885"/>
      <c r="AD145" s="885"/>
      <c r="AE145" s="885"/>
      <c r="AF145" s="885"/>
      <c r="AG145" s="885"/>
      <c r="AH145" s="885"/>
    </row>
    <row r="146" spans="2:34" ht="15">
      <c r="B146" s="1038"/>
      <c r="C146" s="1039"/>
      <c r="D146" s="1039"/>
      <c r="E146" s="1039"/>
      <c r="F146" s="1039"/>
      <c r="G146" s="1040"/>
      <c r="H146" s="1039"/>
      <c r="I146" s="885"/>
      <c r="J146" s="885"/>
      <c r="K146" s="885"/>
      <c r="L146" s="885"/>
      <c r="M146" s="885"/>
      <c r="N146" s="885"/>
      <c r="O146" s="885"/>
      <c r="P146" s="885"/>
      <c r="Q146" s="885"/>
      <c r="R146" s="885"/>
      <c r="S146" s="885"/>
      <c r="T146" s="885"/>
      <c r="U146" s="885"/>
      <c r="V146" s="885"/>
      <c r="W146" s="885"/>
      <c r="X146" s="885"/>
      <c r="Y146" s="885"/>
      <c r="Z146" s="885"/>
      <c r="AA146" s="885"/>
      <c r="AB146" s="885"/>
      <c r="AC146" s="885"/>
      <c r="AD146" s="885"/>
      <c r="AE146" s="885"/>
      <c r="AF146" s="885"/>
      <c r="AG146" s="885"/>
      <c r="AH146" s="885"/>
    </row>
    <row r="147" spans="2:34" ht="15">
      <c r="B147" s="1038"/>
      <c r="C147" s="1039"/>
      <c r="D147" s="1039"/>
      <c r="E147" s="1039"/>
      <c r="F147" s="1039"/>
      <c r="G147" s="1040"/>
      <c r="H147" s="1039"/>
      <c r="I147" s="885"/>
      <c r="J147" s="885"/>
      <c r="K147" s="885"/>
      <c r="L147" s="885"/>
      <c r="M147" s="885"/>
      <c r="N147" s="885"/>
      <c r="O147" s="885"/>
      <c r="P147" s="885"/>
      <c r="Q147" s="885"/>
      <c r="R147" s="885"/>
      <c r="S147" s="885"/>
      <c r="T147" s="885"/>
      <c r="U147" s="885"/>
      <c r="V147" s="885"/>
      <c r="W147" s="885"/>
      <c r="X147" s="885"/>
      <c r="Y147" s="885"/>
      <c r="Z147" s="885"/>
      <c r="AA147" s="885"/>
      <c r="AB147" s="885"/>
      <c r="AC147" s="885"/>
      <c r="AD147" s="885"/>
      <c r="AE147" s="885"/>
      <c r="AF147" s="885"/>
      <c r="AG147" s="885"/>
      <c r="AH147" s="885"/>
    </row>
    <row r="148" spans="2:34" ht="15">
      <c r="B148" s="1038"/>
      <c r="C148" s="1039"/>
      <c r="D148" s="1039"/>
      <c r="E148" s="1039"/>
      <c r="F148" s="1039"/>
      <c r="G148" s="1040"/>
      <c r="H148" s="1039"/>
      <c r="I148" s="885"/>
      <c r="J148" s="885"/>
      <c r="K148" s="885"/>
      <c r="L148" s="885"/>
      <c r="M148" s="885"/>
      <c r="N148" s="885"/>
      <c r="O148" s="885"/>
      <c r="P148" s="885"/>
      <c r="Q148" s="885"/>
      <c r="R148" s="885"/>
      <c r="S148" s="885"/>
      <c r="T148" s="885"/>
      <c r="U148" s="885"/>
      <c r="V148" s="885"/>
      <c r="W148" s="885"/>
      <c r="X148" s="885"/>
      <c r="Y148" s="885"/>
      <c r="Z148" s="885"/>
      <c r="AA148" s="885"/>
      <c r="AB148" s="885"/>
      <c r="AC148" s="885"/>
      <c r="AD148" s="885"/>
      <c r="AE148" s="885"/>
      <c r="AF148" s="885"/>
      <c r="AG148" s="885"/>
      <c r="AH148" s="885"/>
    </row>
    <row r="149" spans="2:34" ht="15">
      <c r="B149" s="1038"/>
      <c r="C149" s="1039"/>
      <c r="D149" s="1039"/>
      <c r="E149" s="1039"/>
      <c r="F149" s="1039"/>
      <c r="G149" s="1040"/>
      <c r="H149" s="1039"/>
      <c r="I149" s="885"/>
      <c r="J149" s="885"/>
      <c r="K149" s="885"/>
      <c r="L149" s="885"/>
      <c r="M149" s="885"/>
      <c r="N149" s="885"/>
      <c r="O149" s="885"/>
      <c r="P149" s="885"/>
      <c r="Q149" s="885"/>
      <c r="R149" s="885"/>
      <c r="S149" s="885"/>
      <c r="T149" s="885"/>
      <c r="U149" s="885"/>
      <c r="V149" s="885"/>
      <c r="W149" s="885"/>
      <c r="X149" s="885"/>
      <c r="Y149" s="885"/>
      <c r="Z149" s="885"/>
      <c r="AA149" s="885"/>
      <c r="AB149" s="885"/>
      <c r="AC149" s="885"/>
      <c r="AD149" s="885"/>
      <c r="AE149" s="885"/>
      <c r="AF149" s="885"/>
      <c r="AG149" s="885"/>
      <c r="AH149" s="885"/>
    </row>
    <row r="150" spans="2:34" ht="15">
      <c r="B150" s="1038"/>
      <c r="C150" s="1039"/>
      <c r="D150" s="1039"/>
      <c r="E150" s="1039"/>
      <c r="F150" s="1039"/>
      <c r="G150" s="1040"/>
      <c r="H150" s="1039"/>
      <c r="I150" s="885"/>
      <c r="J150" s="885"/>
      <c r="K150" s="885"/>
      <c r="L150" s="885"/>
      <c r="M150" s="885"/>
      <c r="N150" s="885"/>
      <c r="O150" s="885"/>
      <c r="P150" s="885"/>
      <c r="Q150" s="885"/>
      <c r="R150" s="885"/>
      <c r="S150" s="885"/>
      <c r="T150" s="885"/>
      <c r="U150" s="885"/>
      <c r="V150" s="885"/>
      <c r="W150" s="885"/>
      <c r="X150" s="885"/>
      <c r="Y150" s="885"/>
      <c r="Z150" s="885"/>
      <c r="AA150" s="885"/>
      <c r="AB150" s="885"/>
      <c r="AC150" s="885"/>
      <c r="AD150" s="885"/>
      <c r="AE150" s="885"/>
      <c r="AF150" s="885"/>
      <c r="AG150" s="885"/>
      <c r="AH150" s="885"/>
    </row>
    <row r="151" spans="2:34" ht="15">
      <c r="B151" s="1038"/>
      <c r="C151" s="1039"/>
      <c r="D151" s="1039"/>
      <c r="E151" s="1039"/>
      <c r="F151" s="1039"/>
      <c r="G151" s="1040"/>
      <c r="H151" s="1039"/>
      <c r="I151" s="885"/>
      <c r="J151" s="885"/>
      <c r="K151" s="885"/>
      <c r="L151" s="885"/>
      <c r="M151" s="885"/>
      <c r="N151" s="885"/>
      <c r="O151" s="885"/>
      <c r="P151" s="885"/>
      <c r="Q151" s="885"/>
      <c r="R151" s="885"/>
      <c r="S151" s="885"/>
      <c r="T151" s="885"/>
      <c r="U151" s="885"/>
      <c r="V151" s="885"/>
      <c r="W151" s="885"/>
      <c r="X151" s="885"/>
      <c r="Y151" s="885"/>
      <c r="Z151" s="885"/>
      <c r="AA151" s="885"/>
      <c r="AB151" s="885"/>
      <c r="AC151" s="885"/>
      <c r="AD151" s="885"/>
      <c r="AE151" s="885"/>
      <c r="AF151" s="885"/>
      <c r="AG151" s="885"/>
      <c r="AH151" s="885"/>
    </row>
    <row r="152" spans="2:34" ht="15">
      <c r="B152" s="1038"/>
      <c r="C152" s="1039"/>
      <c r="D152" s="1039"/>
      <c r="E152" s="1039"/>
      <c r="F152" s="1039"/>
      <c r="G152" s="1040"/>
      <c r="H152" s="1039"/>
      <c r="I152" s="885"/>
      <c r="J152" s="885"/>
      <c r="K152" s="885"/>
      <c r="L152" s="885"/>
      <c r="M152" s="885"/>
      <c r="N152" s="885"/>
      <c r="O152" s="885"/>
      <c r="P152" s="885"/>
      <c r="Q152" s="885"/>
      <c r="R152" s="885"/>
      <c r="S152" s="885"/>
      <c r="T152" s="885"/>
      <c r="U152" s="885"/>
      <c r="V152" s="885"/>
      <c r="W152" s="885"/>
      <c r="X152" s="885"/>
      <c r="Y152" s="885"/>
      <c r="Z152" s="885"/>
      <c r="AA152" s="885"/>
      <c r="AB152" s="885"/>
      <c r="AC152" s="885"/>
      <c r="AD152" s="885"/>
      <c r="AE152" s="885"/>
      <c r="AF152" s="885"/>
      <c r="AG152" s="885"/>
      <c r="AH152" s="885"/>
    </row>
    <row r="153" spans="2:34" ht="15">
      <c r="B153" s="1038"/>
      <c r="C153" s="1039"/>
      <c r="D153" s="1039"/>
      <c r="E153" s="1039"/>
      <c r="F153" s="1039"/>
      <c r="G153" s="1040"/>
      <c r="H153" s="1039"/>
      <c r="I153" s="885"/>
      <c r="J153" s="885"/>
      <c r="K153" s="885"/>
      <c r="L153" s="885"/>
      <c r="M153" s="885"/>
      <c r="N153" s="885"/>
      <c r="O153" s="885"/>
      <c r="P153" s="885"/>
      <c r="Q153" s="885"/>
      <c r="R153" s="885"/>
      <c r="S153" s="885"/>
      <c r="T153" s="885"/>
      <c r="U153" s="885"/>
      <c r="V153" s="885"/>
      <c r="W153" s="885"/>
      <c r="X153" s="885"/>
      <c r="Y153" s="885"/>
      <c r="Z153" s="885"/>
      <c r="AA153" s="885"/>
      <c r="AB153" s="885"/>
      <c r="AC153" s="885"/>
      <c r="AD153" s="885"/>
      <c r="AE153" s="885"/>
      <c r="AF153" s="885"/>
      <c r="AG153" s="885"/>
      <c r="AH153" s="885"/>
    </row>
    <row r="154" spans="2:34" ht="15">
      <c r="B154" s="1038"/>
      <c r="C154" s="1039"/>
      <c r="D154" s="1039"/>
      <c r="E154" s="1039"/>
      <c r="F154" s="1039"/>
      <c r="G154" s="1040"/>
      <c r="H154" s="1039"/>
      <c r="I154" s="885"/>
      <c r="J154" s="885"/>
      <c r="K154" s="885"/>
      <c r="L154" s="885"/>
      <c r="M154" s="885"/>
      <c r="N154" s="885"/>
      <c r="O154" s="885"/>
      <c r="P154" s="885"/>
      <c r="Q154" s="885"/>
      <c r="R154" s="885"/>
      <c r="S154" s="885"/>
      <c r="T154" s="885"/>
      <c r="U154" s="885"/>
      <c r="V154" s="885"/>
      <c r="W154" s="885"/>
      <c r="X154" s="885"/>
      <c r="Y154" s="885"/>
      <c r="Z154" s="885"/>
      <c r="AA154" s="885"/>
      <c r="AB154" s="885"/>
      <c r="AC154" s="885"/>
      <c r="AD154" s="885"/>
      <c r="AE154" s="885"/>
      <c r="AF154" s="885"/>
      <c r="AG154" s="885"/>
      <c r="AH154" s="885"/>
    </row>
    <row r="155" spans="2:34" ht="15">
      <c r="B155" s="1038"/>
      <c r="C155" s="1039"/>
      <c r="D155" s="1039"/>
      <c r="E155" s="1039"/>
      <c r="F155" s="1039"/>
      <c r="G155" s="1040"/>
      <c r="H155" s="1039"/>
      <c r="I155" s="885"/>
      <c r="J155" s="885"/>
      <c r="K155" s="885"/>
      <c r="L155" s="885"/>
      <c r="M155" s="885"/>
      <c r="N155" s="885"/>
      <c r="O155" s="885"/>
      <c r="P155" s="885"/>
      <c r="Q155" s="885"/>
      <c r="R155" s="885"/>
      <c r="S155" s="885"/>
      <c r="T155" s="885"/>
      <c r="U155" s="885"/>
      <c r="V155" s="885"/>
      <c r="W155" s="885"/>
      <c r="X155" s="885"/>
      <c r="Y155" s="885"/>
      <c r="Z155" s="885"/>
      <c r="AA155" s="885"/>
      <c r="AB155" s="885"/>
      <c r="AC155" s="885"/>
      <c r="AD155" s="885"/>
      <c r="AE155" s="885"/>
      <c r="AF155" s="885"/>
      <c r="AG155" s="885"/>
      <c r="AH155" s="885"/>
    </row>
    <row r="156" spans="2:34" ht="15">
      <c r="B156" s="1038"/>
      <c r="C156" s="1039"/>
      <c r="D156" s="1039"/>
      <c r="E156" s="1039"/>
      <c r="F156" s="1039"/>
      <c r="G156" s="1040"/>
      <c r="H156" s="1039"/>
      <c r="I156" s="885"/>
      <c r="J156" s="885"/>
      <c r="K156" s="885"/>
      <c r="L156" s="885"/>
      <c r="M156" s="885"/>
      <c r="N156" s="885"/>
      <c r="O156" s="885"/>
      <c r="P156" s="885"/>
      <c r="Q156" s="885"/>
      <c r="R156" s="885"/>
      <c r="S156" s="885"/>
      <c r="T156" s="885"/>
      <c r="U156" s="885"/>
      <c r="V156" s="885"/>
      <c r="W156" s="885"/>
      <c r="X156" s="885"/>
      <c r="Y156" s="885"/>
      <c r="Z156" s="885"/>
      <c r="AA156" s="885"/>
      <c r="AB156" s="885"/>
      <c r="AC156" s="885"/>
      <c r="AD156" s="885"/>
      <c r="AE156" s="885"/>
      <c r="AF156" s="885"/>
      <c r="AG156" s="885"/>
      <c r="AH156" s="885"/>
    </row>
    <row r="157" spans="2:34" ht="15">
      <c r="B157" s="1038"/>
      <c r="C157" s="1039"/>
      <c r="D157" s="1039"/>
      <c r="E157" s="1039"/>
      <c r="F157" s="1039"/>
      <c r="G157" s="1040"/>
      <c r="H157" s="1039"/>
      <c r="I157" s="885"/>
      <c r="J157" s="885"/>
      <c r="K157" s="885"/>
      <c r="L157" s="885"/>
      <c r="M157" s="885"/>
      <c r="N157" s="885"/>
      <c r="O157" s="885"/>
      <c r="P157" s="885"/>
      <c r="Q157" s="885"/>
      <c r="R157" s="885"/>
      <c r="S157" s="885"/>
      <c r="T157" s="885"/>
      <c r="U157" s="885"/>
      <c r="V157" s="885"/>
      <c r="W157" s="885"/>
      <c r="X157" s="885"/>
      <c r="Y157" s="885"/>
      <c r="Z157" s="885"/>
      <c r="AA157" s="885"/>
      <c r="AB157" s="885"/>
      <c r="AC157" s="885"/>
      <c r="AD157" s="885"/>
      <c r="AE157" s="885"/>
      <c r="AF157" s="885"/>
      <c r="AG157" s="885"/>
      <c r="AH157" s="885"/>
    </row>
    <row r="158" spans="2:34" ht="15">
      <c r="B158" s="1038"/>
      <c r="C158" s="1039"/>
      <c r="D158" s="1039"/>
      <c r="E158" s="1039"/>
      <c r="F158" s="1039"/>
      <c r="G158" s="1040"/>
      <c r="H158" s="1039"/>
      <c r="I158" s="885"/>
      <c r="J158" s="885"/>
      <c r="K158" s="885"/>
      <c r="L158" s="885"/>
      <c r="M158" s="885"/>
      <c r="N158" s="885"/>
      <c r="O158" s="885"/>
      <c r="P158" s="885"/>
      <c r="Q158" s="885"/>
      <c r="R158" s="885"/>
      <c r="S158" s="885"/>
      <c r="T158" s="885"/>
      <c r="U158" s="885"/>
      <c r="V158" s="885"/>
      <c r="W158" s="885"/>
      <c r="X158" s="885"/>
      <c r="Y158" s="885"/>
      <c r="Z158" s="885"/>
      <c r="AA158" s="885"/>
      <c r="AB158" s="885"/>
      <c r="AC158" s="885"/>
      <c r="AD158" s="885"/>
      <c r="AE158" s="885"/>
      <c r="AF158" s="885"/>
      <c r="AG158" s="885"/>
      <c r="AH158" s="885"/>
    </row>
    <row r="159" spans="2:34" ht="15">
      <c r="B159" s="1038"/>
      <c r="C159" s="1039"/>
      <c r="D159" s="1039"/>
      <c r="E159" s="1039"/>
      <c r="F159" s="1039"/>
      <c r="G159" s="1040"/>
      <c r="H159" s="1039"/>
      <c r="I159" s="885"/>
      <c r="J159" s="885"/>
      <c r="K159" s="885"/>
      <c r="L159" s="885"/>
      <c r="M159" s="885"/>
      <c r="N159" s="885"/>
      <c r="O159" s="885"/>
      <c r="P159" s="885"/>
      <c r="Q159" s="885"/>
      <c r="R159" s="885"/>
      <c r="S159" s="885"/>
      <c r="T159" s="885"/>
      <c r="U159" s="885"/>
      <c r="V159" s="885"/>
      <c r="W159" s="885"/>
      <c r="X159" s="885"/>
      <c r="Y159" s="885"/>
      <c r="Z159" s="885"/>
      <c r="AA159" s="885"/>
      <c r="AB159" s="885"/>
      <c r="AC159" s="885"/>
      <c r="AD159" s="885"/>
      <c r="AE159" s="885"/>
      <c r="AF159" s="885"/>
      <c r="AG159" s="885"/>
      <c r="AH159" s="885"/>
    </row>
    <row r="160" spans="2:34" ht="15">
      <c r="B160" s="1038"/>
      <c r="C160" s="1039"/>
      <c r="D160" s="1039"/>
      <c r="E160" s="1039"/>
      <c r="F160" s="1039"/>
      <c r="G160" s="1040"/>
      <c r="H160" s="1039"/>
      <c r="I160" s="885"/>
      <c r="J160" s="885"/>
      <c r="K160" s="885"/>
      <c r="L160" s="885"/>
      <c r="M160" s="885"/>
      <c r="N160" s="885"/>
      <c r="O160" s="885"/>
      <c r="P160" s="885"/>
      <c r="Q160" s="885"/>
      <c r="R160" s="885"/>
      <c r="S160" s="885"/>
      <c r="T160" s="885"/>
      <c r="U160" s="885"/>
      <c r="V160" s="885"/>
      <c r="W160" s="885"/>
      <c r="X160" s="885"/>
      <c r="Y160" s="885"/>
      <c r="Z160" s="885"/>
      <c r="AA160" s="885"/>
      <c r="AB160" s="885"/>
      <c r="AC160" s="885"/>
      <c r="AD160" s="885"/>
      <c r="AE160" s="885"/>
      <c r="AF160" s="885"/>
      <c r="AG160" s="885"/>
      <c r="AH160" s="885"/>
    </row>
    <row r="161" spans="2:34" ht="15">
      <c r="B161" s="1038"/>
      <c r="C161" s="1039"/>
      <c r="D161" s="1039"/>
      <c r="E161" s="1039"/>
      <c r="F161" s="1039"/>
      <c r="G161" s="1040"/>
      <c r="H161" s="1039"/>
      <c r="I161" s="885"/>
      <c r="J161" s="885"/>
      <c r="K161" s="885"/>
      <c r="L161" s="885"/>
      <c r="M161" s="885"/>
      <c r="N161" s="885"/>
      <c r="O161" s="885"/>
      <c r="P161" s="885"/>
      <c r="Q161" s="885"/>
      <c r="R161" s="885"/>
      <c r="S161" s="885"/>
      <c r="T161" s="885"/>
      <c r="U161" s="885"/>
      <c r="V161" s="885"/>
      <c r="W161" s="885"/>
      <c r="X161" s="885"/>
      <c r="Y161" s="885"/>
      <c r="Z161" s="885"/>
      <c r="AA161" s="885"/>
      <c r="AB161" s="885"/>
      <c r="AC161" s="885"/>
      <c r="AD161" s="885"/>
      <c r="AE161" s="885"/>
      <c r="AF161" s="885"/>
      <c r="AG161" s="885"/>
      <c r="AH161" s="885"/>
    </row>
    <row r="162" spans="2:34" ht="15">
      <c r="B162" s="1038"/>
      <c r="C162" s="1039"/>
      <c r="D162" s="1039"/>
      <c r="E162" s="1039"/>
      <c r="F162" s="1039"/>
      <c r="G162" s="1040"/>
      <c r="H162" s="1039"/>
      <c r="I162" s="885"/>
      <c r="J162" s="885"/>
      <c r="K162" s="885"/>
      <c r="L162" s="885"/>
      <c r="M162" s="885"/>
      <c r="N162" s="885"/>
      <c r="O162" s="885"/>
      <c r="P162" s="885"/>
      <c r="Q162" s="885"/>
      <c r="R162" s="885"/>
      <c r="S162" s="885"/>
      <c r="T162" s="885"/>
      <c r="U162" s="885"/>
      <c r="V162" s="885"/>
      <c r="W162" s="885"/>
      <c r="X162" s="885"/>
      <c r="Y162" s="885"/>
      <c r="Z162" s="885"/>
      <c r="AA162" s="885"/>
      <c r="AB162" s="885"/>
      <c r="AC162" s="885"/>
      <c r="AD162" s="885"/>
      <c r="AE162" s="885"/>
      <c r="AF162" s="885"/>
      <c r="AG162" s="885"/>
      <c r="AH162" s="885"/>
    </row>
    <row r="163" spans="2:34" ht="15">
      <c r="B163" s="1038"/>
      <c r="C163" s="1039"/>
      <c r="D163" s="1039"/>
      <c r="E163" s="1039"/>
      <c r="F163" s="1039"/>
      <c r="G163" s="1040"/>
      <c r="H163" s="1039"/>
      <c r="I163" s="885"/>
      <c r="J163" s="885"/>
      <c r="K163" s="885"/>
      <c r="L163" s="885"/>
      <c r="M163" s="885"/>
      <c r="N163" s="885"/>
      <c r="O163" s="885"/>
      <c r="P163" s="885"/>
      <c r="Q163" s="885"/>
      <c r="R163" s="885"/>
      <c r="S163" s="885"/>
      <c r="T163" s="885"/>
      <c r="U163" s="885"/>
      <c r="V163" s="885"/>
      <c r="W163" s="885"/>
      <c r="X163" s="885"/>
      <c r="Y163" s="885"/>
      <c r="Z163" s="885"/>
      <c r="AA163" s="885"/>
      <c r="AB163" s="885"/>
      <c r="AC163" s="885"/>
      <c r="AD163" s="885"/>
      <c r="AE163" s="885"/>
      <c r="AF163" s="885"/>
      <c r="AG163" s="885"/>
      <c r="AH163" s="885"/>
    </row>
    <row r="164" spans="2:34" ht="15">
      <c r="B164" s="1038"/>
      <c r="C164" s="1039"/>
      <c r="D164" s="1039"/>
      <c r="E164" s="1039"/>
      <c r="F164" s="1039"/>
      <c r="G164" s="1040"/>
      <c r="H164" s="1039"/>
      <c r="I164" s="885"/>
      <c r="J164" s="885"/>
      <c r="K164" s="885"/>
      <c r="L164" s="885"/>
      <c r="M164" s="885"/>
      <c r="N164" s="885"/>
      <c r="O164" s="885"/>
      <c r="P164" s="885"/>
      <c r="Q164" s="885"/>
      <c r="R164" s="885"/>
      <c r="S164" s="885"/>
      <c r="T164" s="885"/>
      <c r="U164" s="885"/>
      <c r="V164" s="885"/>
      <c r="W164" s="885"/>
      <c r="X164" s="885"/>
      <c r="Y164" s="885"/>
      <c r="Z164" s="885"/>
      <c r="AA164" s="885"/>
      <c r="AB164" s="885"/>
      <c r="AC164" s="885"/>
      <c r="AD164" s="885"/>
      <c r="AE164" s="885"/>
      <c r="AF164" s="885"/>
      <c r="AG164" s="885"/>
      <c r="AH164" s="885"/>
    </row>
    <row r="165" spans="2:34" ht="15">
      <c r="B165" s="1038"/>
      <c r="C165" s="1039"/>
      <c r="D165" s="1039"/>
      <c r="E165" s="1039"/>
      <c r="F165" s="1039"/>
      <c r="G165" s="1040"/>
      <c r="H165" s="1039"/>
      <c r="I165" s="885"/>
      <c r="J165" s="885"/>
      <c r="K165" s="885"/>
      <c r="L165" s="885"/>
      <c r="M165" s="885"/>
      <c r="N165" s="885"/>
      <c r="O165" s="885"/>
      <c r="P165" s="885"/>
      <c r="Q165" s="885"/>
      <c r="R165" s="885"/>
      <c r="S165" s="885"/>
      <c r="T165" s="885"/>
      <c r="U165" s="885"/>
      <c r="V165" s="885"/>
      <c r="W165" s="885"/>
      <c r="X165" s="885"/>
      <c r="Y165" s="885"/>
      <c r="Z165" s="885"/>
      <c r="AA165" s="885"/>
      <c r="AB165" s="885"/>
      <c r="AC165" s="885"/>
      <c r="AD165" s="885"/>
      <c r="AE165" s="885"/>
      <c r="AF165" s="885"/>
      <c r="AG165" s="885"/>
      <c r="AH165" s="885"/>
    </row>
    <row r="166" spans="2:34" ht="15">
      <c r="B166" s="1038"/>
      <c r="C166" s="1039"/>
      <c r="D166" s="1039"/>
      <c r="E166" s="1039"/>
      <c r="F166" s="1039"/>
      <c r="G166" s="1040"/>
      <c r="H166" s="1039"/>
      <c r="I166" s="885"/>
      <c r="J166" s="885"/>
      <c r="K166" s="885"/>
      <c r="L166" s="885"/>
      <c r="M166" s="885"/>
      <c r="N166" s="885"/>
      <c r="O166" s="885"/>
      <c r="P166" s="885"/>
      <c r="Q166" s="885"/>
      <c r="R166" s="885"/>
      <c r="S166" s="885"/>
      <c r="T166" s="885"/>
      <c r="U166" s="885"/>
      <c r="V166" s="885"/>
      <c r="W166" s="885"/>
      <c r="X166" s="885"/>
      <c r="Y166" s="885"/>
      <c r="Z166" s="885"/>
      <c r="AA166" s="885"/>
      <c r="AB166" s="885"/>
      <c r="AC166" s="885"/>
      <c r="AD166" s="885"/>
      <c r="AE166" s="885"/>
      <c r="AF166" s="885"/>
      <c r="AG166" s="885"/>
      <c r="AH166" s="885"/>
    </row>
    <row r="167" spans="2:34" ht="15">
      <c r="B167" s="1038"/>
      <c r="C167" s="1039"/>
      <c r="D167" s="1039"/>
      <c r="E167" s="1039"/>
      <c r="F167" s="1039"/>
      <c r="G167" s="1040"/>
      <c r="H167" s="1039"/>
      <c r="I167" s="885"/>
      <c r="J167" s="885"/>
      <c r="K167" s="885"/>
      <c r="L167" s="885"/>
      <c r="M167" s="885"/>
      <c r="N167" s="885"/>
      <c r="O167" s="885"/>
      <c r="P167" s="885"/>
      <c r="Q167" s="885"/>
      <c r="R167" s="885"/>
      <c r="S167" s="885"/>
      <c r="T167" s="885"/>
      <c r="U167" s="885"/>
      <c r="V167" s="885"/>
      <c r="W167" s="885"/>
      <c r="X167" s="885"/>
      <c r="Y167" s="885"/>
      <c r="Z167" s="885"/>
      <c r="AA167" s="885"/>
      <c r="AB167" s="885"/>
      <c r="AC167" s="885"/>
      <c r="AD167" s="885"/>
      <c r="AE167" s="885"/>
      <c r="AF167" s="885"/>
      <c r="AG167" s="885"/>
      <c r="AH167" s="885"/>
    </row>
    <row r="168" spans="2:34" ht="15">
      <c r="B168" s="1038"/>
      <c r="C168" s="1039"/>
      <c r="D168" s="1039"/>
      <c r="E168" s="1039"/>
      <c r="F168" s="1039"/>
      <c r="G168" s="1040"/>
      <c r="H168" s="1039"/>
      <c r="I168" s="885"/>
      <c r="J168" s="885"/>
      <c r="K168" s="885"/>
      <c r="L168" s="885"/>
      <c r="M168" s="885"/>
      <c r="N168" s="885"/>
      <c r="O168" s="885"/>
      <c r="P168" s="885"/>
      <c r="Q168" s="885"/>
      <c r="R168" s="885"/>
      <c r="S168" s="885"/>
      <c r="T168" s="885"/>
      <c r="U168" s="885"/>
      <c r="V168" s="885"/>
      <c r="W168" s="885"/>
      <c r="X168" s="885"/>
      <c r="Y168" s="885"/>
      <c r="Z168" s="885"/>
      <c r="AA168" s="885"/>
      <c r="AB168" s="885"/>
      <c r="AC168" s="885"/>
      <c r="AD168" s="885"/>
      <c r="AE168" s="885"/>
      <c r="AF168" s="885"/>
      <c r="AG168" s="885"/>
      <c r="AH168" s="885"/>
    </row>
    <row r="169" spans="2:34" ht="15">
      <c r="B169" s="1038"/>
      <c r="C169" s="1039"/>
      <c r="D169" s="1039"/>
      <c r="E169" s="1039"/>
      <c r="F169" s="1039"/>
      <c r="G169" s="1040"/>
      <c r="H169" s="1039"/>
      <c r="I169" s="885"/>
      <c r="J169" s="885"/>
      <c r="K169" s="885"/>
      <c r="L169" s="885"/>
      <c r="M169" s="885"/>
      <c r="N169" s="885"/>
      <c r="O169" s="885"/>
      <c r="P169" s="885"/>
      <c r="Q169" s="885"/>
      <c r="R169" s="885"/>
      <c r="S169" s="885"/>
      <c r="T169" s="885"/>
      <c r="U169" s="885"/>
      <c r="V169" s="885"/>
      <c r="W169" s="885"/>
      <c r="X169" s="885"/>
      <c r="Y169" s="885"/>
      <c r="Z169" s="885"/>
      <c r="AA169" s="885"/>
      <c r="AB169" s="885"/>
      <c r="AC169" s="885"/>
      <c r="AD169" s="885"/>
      <c r="AE169" s="885"/>
      <c r="AF169" s="885"/>
      <c r="AG169" s="885"/>
      <c r="AH169" s="885"/>
    </row>
    <row r="170" spans="2:34" ht="15">
      <c r="B170" s="1038"/>
      <c r="C170" s="1039"/>
      <c r="D170" s="1039"/>
      <c r="E170" s="1039"/>
      <c r="F170" s="1039"/>
      <c r="G170" s="1040"/>
      <c r="H170" s="1039"/>
      <c r="I170" s="885"/>
      <c r="J170" s="885"/>
      <c r="K170" s="885"/>
      <c r="L170" s="885"/>
      <c r="M170" s="885"/>
      <c r="N170" s="885"/>
      <c r="O170" s="885"/>
      <c r="P170" s="885"/>
      <c r="Q170" s="885"/>
      <c r="R170" s="885"/>
      <c r="S170" s="885"/>
      <c r="T170" s="885"/>
      <c r="U170" s="885"/>
      <c r="V170" s="885"/>
      <c r="W170" s="885"/>
      <c r="X170" s="885"/>
      <c r="Y170" s="885"/>
      <c r="Z170" s="885"/>
      <c r="AA170" s="885"/>
      <c r="AB170" s="885"/>
      <c r="AC170" s="885"/>
      <c r="AD170" s="885"/>
      <c r="AE170" s="885"/>
      <c r="AF170" s="885"/>
      <c r="AG170" s="885"/>
      <c r="AH170" s="885"/>
    </row>
    <row r="171" spans="2:34" ht="15">
      <c r="B171" s="1038"/>
      <c r="C171" s="1039"/>
      <c r="D171" s="1039"/>
      <c r="E171" s="1039"/>
      <c r="F171" s="1039"/>
      <c r="G171" s="1040"/>
      <c r="H171" s="1039"/>
      <c r="I171" s="885"/>
      <c r="J171" s="885"/>
      <c r="K171" s="885"/>
      <c r="L171" s="885"/>
      <c r="M171" s="885"/>
      <c r="N171" s="885"/>
      <c r="O171" s="885"/>
      <c r="P171" s="885"/>
      <c r="Q171" s="885"/>
      <c r="R171" s="885"/>
      <c r="S171" s="885"/>
      <c r="T171" s="885"/>
      <c r="U171" s="885"/>
      <c r="V171" s="885"/>
      <c r="W171" s="885"/>
      <c r="X171" s="885"/>
      <c r="Y171" s="885"/>
      <c r="Z171" s="885"/>
      <c r="AA171" s="885"/>
      <c r="AB171" s="885"/>
      <c r="AC171" s="885"/>
      <c r="AD171" s="885"/>
      <c r="AE171" s="885"/>
      <c r="AF171" s="885"/>
      <c r="AG171" s="885"/>
      <c r="AH171" s="885"/>
    </row>
    <row r="172" spans="2:34" ht="15">
      <c r="B172" s="1038"/>
      <c r="C172" s="1039"/>
      <c r="D172" s="1039"/>
      <c r="E172" s="1039"/>
      <c r="F172" s="1039"/>
      <c r="G172" s="1040"/>
      <c r="H172" s="1039"/>
      <c r="I172" s="885"/>
      <c r="J172" s="885"/>
      <c r="K172" s="885"/>
      <c r="L172" s="885"/>
      <c r="M172" s="885"/>
      <c r="N172" s="885"/>
      <c r="O172" s="885"/>
      <c r="P172" s="885"/>
      <c r="Q172" s="885"/>
      <c r="R172" s="885"/>
      <c r="S172" s="885"/>
      <c r="T172" s="885"/>
      <c r="U172" s="885"/>
      <c r="V172" s="885"/>
      <c r="W172" s="885"/>
      <c r="X172" s="885"/>
      <c r="Y172" s="885"/>
      <c r="Z172" s="885"/>
      <c r="AA172" s="885"/>
      <c r="AB172" s="885"/>
      <c r="AC172" s="885"/>
      <c r="AD172" s="885"/>
      <c r="AE172" s="885"/>
      <c r="AF172" s="885"/>
      <c r="AG172" s="885"/>
      <c r="AH172" s="885"/>
    </row>
    <row r="173" spans="2:34" ht="15">
      <c r="B173" s="1038"/>
      <c r="C173" s="1039"/>
      <c r="D173" s="1039"/>
      <c r="E173" s="1039"/>
      <c r="F173" s="1039"/>
      <c r="G173" s="1040"/>
      <c r="H173" s="1039"/>
      <c r="I173" s="885"/>
      <c r="J173" s="885"/>
      <c r="K173" s="885"/>
      <c r="L173" s="885"/>
      <c r="M173" s="885"/>
      <c r="N173" s="885"/>
      <c r="O173" s="885"/>
      <c r="P173" s="885"/>
      <c r="Q173" s="885"/>
      <c r="R173" s="885"/>
      <c r="S173" s="885"/>
      <c r="T173" s="885"/>
      <c r="U173" s="885"/>
      <c r="V173" s="885"/>
      <c r="W173" s="885"/>
      <c r="X173" s="885"/>
      <c r="Y173" s="885"/>
      <c r="Z173" s="885"/>
      <c r="AA173" s="885"/>
      <c r="AB173" s="885"/>
      <c r="AC173" s="885"/>
      <c r="AD173" s="885"/>
      <c r="AE173" s="885"/>
      <c r="AF173" s="885"/>
      <c r="AG173" s="885"/>
      <c r="AH173" s="885"/>
    </row>
    <row r="174" spans="2:34" ht="15">
      <c r="B174" s="1038"/>
      <c r="C174" s="1039"/>
      <c r="D174" s="1039"/>
      <c r="E174" s="1039"/>
      <c r="F174" s="1039"/>
      <c r="G174" s="1040"/>
      <c r="H174" s="1039"/>
      <c r="I174" s="885"/>
      <c r="J174" s="885"/>
      <c r="K174" s="885"/>
      <c r="L174" s="885"/>
      <c r="M174" s="885"/>
      <c r="N174" s="885"/>
      <c r="O174" s="885"/>
      <c r="P174" s="885"/>
      <c r="Q174" s="885"/>
      <c r="R174" s="885"/>
      <c r="S174" s="885"/>
      <c r="T174" s="885"/>
      <c r="U174" s="885"/>
      <c r="V174" s="885"/>
      <c r="W174" s="885"/>
      <c r="X174" s="885"/>
      <c r="Y174" s="885"/>
      <c r="Z174" s="885"/>
      <c r="AA174" s="885"/>
      <c r="AB174" s="885"/>
      <c r="AC174" s="885"/>
      <c r="AD174" s="885"/>
      <c r="AE174" s="885"/>
      <c r="AF174" s="885"/>
      <c r="AG174" s="885"/>
      <c r="AH174" s="885"/>
    </row>
    <row r="175" spans="2:34" ht="15">
      <c r="B175" s="1038"/>
      <c r="C175" s="1039"/>
      <c r="D175" s="1039"/>
      <c r="E175" s="1039"/>
      <c r="F175" s="1039"/>
      <c r="G175" s="1040"/>
      <c r="H175" s="1039"/>
      <c r="I175" s="885"/>
      <c r="J175" s="885"/>
      <c r="K175" s="885"/>
      <c r="L175" s="885"/>
      <c r="M175" s="885"/>
      <c r="N175" s="885"/>
      <c r="O175" s="885"/>
      <c r="P175" s="885"/>
      <c r="Q175" s="885"/>
      <c r="R175" s="885"/>
      <c r="S175" s="885"/>
      <c r="T175" s="885"/>
      <c r="U175" s="885"/>
      <c r="V175" s="885"/>
      <c r="W175" s="885"/>
      <c r="X175" s="885"/>
      <c r="Y175" s="885"/>
      <c r="Z175" s="885"/>
      <c r="AA175" s="885"/>
      <c r="AB175" s="885"/>
      <c r="AC175" s="885"/>
      <c r="AD175" s="885"/>
      <c r="AE175" s="885"/>
      <c r="AF175" s="885"/>
      <c r="AG175" s="885"/>
      <c r="AH175" s="885"/>
    </row>
    <row r="176" spans="2:34" ht="15">
      <c r="B176" s="1038"/>
      <c r="C176" s="1039"/>
      <c r="D176" s="1039"/>
      <c r="E176" s="1039"/>
      <c r="F176" s="1039"/>
      <c r="G176" s="1040"/>
      <c r="H176" s="1039"/>
      <c r="I176" s="885"/>
      <c r="J176" s="885"/>
      <c r="K176" s="885"/>
      <c r="L176" s="885"/>
      <c r="M176" s="885"/>
      <c r="N176" s="885"/>
      <c r="O176" s="885"/>
      <c r="P176" s="885"/>
      <c r="Q176" s="885"/>
      <c r="R176" s="885"/>
      <c r="S176" s="885"/>
      <c r="T176" s="885"/>
      <c r="U176" s="885"/>
      <c r="V176" s="885"/>
      <c r="W176" s="885"/>
      <c r="X176" s="885"/>
      <c r="Y176" s="885"/>
      <c r="Z176" s="885"/>
      <c r="AA176" s="885"/>
      <c r="AB176" s="885"/>
      <c r="AC176" s="885"/>
      <c r="AD176" s="885"/>
      <c r="AE176" s="885"/>
      <c r="AF176" s="885"/>
      <c r="AG176" s="885"/>
      <c r="AH176" s="885"/>
    </row>
    <row r="177" spans="2:34" ht="15">
      <c r="B177" s="1038"/>
      <c r="C177" s="1039"/>
      <c r="D177" s="1039"/>
      <c r="E177" s="1039"/>
      <c r="F177" s="1039"/>
      <c r="G177" s="1040"/>
      <c r="H177" s="1039"/>
      <c r="I177" s="885"/>
      <c r="J177" s="885"/>
      <c r="K177" s="885"/>
      <c r="L177" s="885"/>
      <c r="M177" s="885"/>
      <c r="N177" s="885"/>
      <c r="O177" s="885"/>
      <c r="P177" s="885"/>
      <c r="Q177" s="885"/>
      <c r="R177" s="885"/>
      <c r="S177" s="885"/>
      <c r="T177" s="885"/>
      <c r="U177" s="885"/>
      <c r="V177" s="885"/>
      <c r="W177" s="885"/>
      <c r="X177" s="885"/>
      <c r="Y177" s="885"/>
      <c r="Z177" s="885"/>
      <c r="AA177" s="885"/>
      <c r="AB177" s="885"/>
      <c r="AC177" s="885"/>
      <c r="AD177" s="885"/>
      <c r="AE177" s="885"/>
      <c r="AF177" s="885"/>
      <c r="AG177" s="885"/>
      <c r="AH177" s="885"/>
    </row>
    <row r="178" spans="2:34" ht="15">
      <c r="B178" s="1038"/>
      <c r="C178" s="1039"/>
      <c r="D178" s="1039"/>
      <c r="E178" s="1039"/>
      <c r="F178" s="1039"/>
      <c r="G178" s="1040"/>
      <c r="H178" s="1039"/>
      <c r="I178" s="885"/>
      <c r="J178" s="885"/>
      <c r="K178" s="885"/>
      <c r="L178" s="885"/>
      <c r="M178" s="885"/>
      <c r="N178" s="885"/>
      <c r="O178" s="885"/>
      <c r="P178" s="885"/>
      <c r="Q178" s="885"/>
      <c r="R178" s="885"/>
      <c r="S178" s="885"/>
      <c r="T178" s="885"/>
      <c r="U178" s="885"/>
      <c r="V178" s="885"/>
      <c r="W178" s="885"/>
      <c r="X178" s="885"/>
      <c r="Y178" s="885"/>
      <c r="Z178" s="885"/>
      <c r="AA178" s="885"/>
      <c r="AB178" s="885"/>
      <c r="AC178" s="885"/>
      <c r="AD178" s="885"/>
      <c r="AE178" s="885"/>
      <c r="AF178" s="885"/>
      <c r="AG178" s="885"/>
      <c r="AH178" s="885"/>
    </row>
    <row r="179" spans="2:34" ht="15">
      <c r="B179" s="1038"/>
      <c r="C179" s="1039"/>
      <c r="D179" s="1039"/>
      <c r="E179" s="1039"/>
      <c r="F179" s="1039"/>
      <c r="G179" s="1040"/>
      <c r="H179" s="1039"/>
      <c r="I179" s="885"/>
      <c r="J179" s="885"/>
      <c r="K179" s="885"/>
      <c r="L179" s="885"/>
      <c r="M179" s="885"/>
      <c r="N179" s="885"/>
      <c r="O179" s="885"/>
      <c r="P179" s="885"/>
      <c r="Q179" s="885"/>
      <c r="R179" s="885"/>
      <c r="S179" s="885"/>
      <c r="T179" s="885"/>
      <c r="U179" s="885"/>
      <c r="V179" s="885"/>
      <c r="W179" s="885"/>
      <c r="X179" s="885"/>
      <c r="Y179" s="885"/>
      <c r="Z179" s="885"/>
      <c r="AA179" s="885"/>
      <c r="AB179" s="885"/>
      <c r="AC179" s="885"/>
      <c r="AD179" s="885"/>
      <c r="AE179" s="885"/>
      <c r="AF179" s="885"/>
      <c r="AG179" s="885"/>
      <c r="AH179" s="885"/>
    </row>
    <row r="180" spans="2:34" ht="15">
      <c r="B180" s="1038"/>
      <c r="C180" s="1039"/>
      <c r="D180" s="1039"/>
      <c r="E180" s="1039"/>
      <c r="F180" s="1039"/>
      <c r="G180" s="1040"/>
      <c r="H180" s="1039"/>
      <c r="I180" s="885"/>
      <c r="J180" s="885"/>
      <c r="K180" s="885"/>
      <c r="L180" s="885"/>
      <c r="M180" s="885"/>
      <c r="N180" s="885"/>
      <c r="O180" s="885"/>
      <c r="P180" s="885"/>
      <c r="Q180" s="885"/>
      <c r="R180" s="885"/>
      <c r="S180" s="885"/>
      <c r="T180" s="885"/>
      <c r="U180" s="885"/>
      <c r="V180" s="885"/>
      <c r="W180" s="885"/>
      <c r="X180" s="885"/>
      <c r="Y180" s="885"/>
      <c r="Z180" s="885"/>
      <c r="AA180" s="885"/>
      <c r="AB180" s="885"/>
      <c r="AC180" s="885"/>
      <c r="AD180" s="885"/>
      <c r="AE180" s="885"/>
      <c r="AF180" s="885"/>
      <c r="AG180" s="885"/>
      <c r="AH180" s="885"/>
    </row>
    <row r="181" spans="2:34" ht="15">
      <c r="B181" s="1038"/>
      <c r="C181" s="1039"/>
      <c r="D181" s="1039"/>
      <c r="E181" s="1039"/>
      <c r="F181" s="1039"/>
      <c r="G181" s="1040"/>
      <c r="H181" s="1039"/>
      <c r="I181" s="885"/>
      <c r="J181" s="885"/>
      <c r="K181" s="885"/>
      <c r="L181" s="885"/>
      <c r="M181" s="885"/>
      <c r="N181" s="885"/>
      <c r="O181" s="885"/>
      <c r="P181" s="885"/>
      <c r="Q181" s="885"/>
      <c r="R181" s="885"/>
      <c r="S181" s="885"/>
      <c r="T181" s="885"/>
      <c r="U181" s="885"/>
      <c r="V181" s="885"/>
      <c r="W181" s="885"/>
      <c r="X181" s="885"/>
      <c r="Y181" s="885"/>
      <c r="Z181" s="885"/>
      <c r="AA181" s="885"/>
      <c r="AB181" s="885"/>
      <c r="AC181" s="885"/>
      <c r="AD181" s="885"/>
      <c r="AE181" s="885"/>
      <c r="AF181" s="885"/>
      <c r="AG181" s="885"/>
      <c r="AH181" s="885"/>
    </row>
    <row r="182" spans="2:34" ht="15">
      <c r="B182" s="1038"/>
      <c r="C182" s="1039"/>
      <c r="D182" s="1039"/>
      <c r="E182" s="1039"/>
      <c r="F182" s="1039"/>
      <c r="G182" s="1040"/>
      <c r="H182" s="1039"/>
      <c r="I182" s="885"/>
      <c r="J182" s="885"/>
      <c r="K182" s="885"/>
      <c r="L182" s="885"/>
      <c r="M182" s="885"/>
      <c r="N182" s="885"/>
      <c r="O182" s="885"/>
      <c r="P182" s="885"/>
      <c r="Q182" s="885"/>
      <c r="R182" s="885"/>
      <c r="S182" s="885"/>
      <c r="T182" s="885"/>
      <c r="U182" s="885"/>
      <c r="V182" s="885"/>
      <c r="W182" s="885"/>
      <c r="X182" s="885"/>
      <c r="Y182" s="885"/>
      <c r="Z182" s="885"/>
      <c r="AA182" s="885"/>
      <c r="AB182" s="885"/>
      <c r="AC182" s="885"/>
      <c r="AD182" s="885"/>
      <c r="AE182" s="885"/>
      <c r="AF182" s="885"/>
      <c r="AG182" s="885"/>
      <c r="AH182" s="885"/>
    </row>
    <row r="183" spans="2:34" ht="15">
      <c r="B183" s="1038"/>
      <c r="C183" s="1039"/>
      <c r="D183" s="1039"/>
      <c r="E183" s="1039"/>
      <c r="F183" s="1039"/>
      <c r="G183" s="1040"/>
      <c r="H183" s="1039"/>
      <c r="I183" s="885"/>
      <c r="J183" s="885"/>
      <c r="K183" s="885"/>
      <c r="L183" s="885"/>
      <c r="M183" s="885"/>
      <c r="N183" s="885"/>
      <c r="O183" s="885"/>
      <c r="P183" s="885"/>
      <c r="Q183" s="885"/>
      <c r="R183" s="885"/>
      <c r="S183" s="885"/>
      <c r="T183" s="885"/>
      <c r="U183" s="885"/>
      <c r="V183" s="885"/>
      <c r="W183" s="885"/>
      <c r="X183" s="885"/>
      <c r="Y183" s="885"/>
      <c r="Z183" s="885"/>
      <c r="AA183" s="885"/>
      <c r="AB183" s="885"/>
      <c r="AC183" s="885"/>
      <c r="AD183" s="885"/>
      <c r="AE183" s="885"/>
      <c r="AF183" s="885"/>
      <c r="AG183" s="885"/>
      <c r="AH183" s="885"/>
    </row>
    <row r="184" spans="2:34" ht="15">
      <c r="B184" s="1038"/>
      <c r="C184" s="1039"/>
      <c r="D184" s="1039"/>
      <c r="E184" s="1039"/>
      <c r="F184" s="1039"/>
      <c r="G184" s="1040"/>
      <c r="H184" s="1039"/>
      <c r="I184" s="885"/>
      <c r="J184" s="885"/>
      <c r="K184" s="885"/>
      <c r="L184" s="885"/>
      <c r="M184" s="885"/>
      <c r="N184" s="885"/>
      <c r="O184" s="885"/>
      <c r="P184" s="885"/>
      <c r="Q184" s="885"/>
      <c r="R184" s="885"/>
      <c r="S184" s="885"/>
      <c r="T184" s="885"/>
      <c r="U184" s="885"/>
      <c r="V184" s="885"/>
      <c r="W184" s="885"/>
      <c r="X184" s="885"/>
      <c r="Y184" s="885"/>
      <c r="Z184" s="885"/>
      <c r="AA184" s="885"/>
      <c r="AB184" s="885"/>
      <c r="AC184" s="885"/>
      <c r="AD184" s="885"/>
      <c r="AE184" s="885"/>
      <c r="AF184" s="885"/>
      <c r="AG184" s="885"/>
      <c r="AH184" s="885"/>
    </row>
    <row r="185" spans="2:34" ht="15">
      <c r="B185" s="1038"/>
      <c r="C185" s="1039"/>
      <c r="D185" s="1039"/>
      <c r="E185" s="1039"/>
      <c r="F185" s="1039"/>
      <c r="G185" s="1040"/>
      <c r="H185" s="1039"/>
      <c r="I185" s="885"/>
      <c r="J185" s="885"/>
      <c r="K185" s="885"/>
      <c r="L185" s="885"/>
      <c r="M185" s="885"/>
      <c r="N185" s="885"/>
      <c r="O185" s="885"/>
      <c r="P185" s="885"/>
      <c r="Q185" s="885"/>
      <c r="R185" s="885"/>
      <c r="S185" s="885"/>
      <c r="T185" s="885"/>
      <c r="U185" s="885"/>
      <c r="V185" s="885"/>
      <c r="W185" s="885"/>
      <c r="X185" s="885"/>
      <c r="Y185" s="885"/>
      <c r="Z185" s="885"/>
      <c r="AA185" s="885"/>
      <c r="AB185" s="885"/>
      <c r="AC185" s="885"/>
      <c r="AD185" s="885"/>
      <c r="AE185" s="885"/>
      <c r="AF185" s="885"/>
      <c r="AG185" s="885"/>
      <c r="AH185" s="885"/>
    </row>
    <row r="186" spans="2:34" ht="15">
      <c r="B186" s="1038"/>
      <c r="C186" s="1039"/>
      <c r="D186" s="1039"/>
      <c r="E186" s="1039"/>
      <c r="F186" s="1039"/>
      <c r="G186" s="1040"/>
      <c r="H186" s="1039"/>
      <c r="I186" s="885"/>
      <c r="J186" s="885"/>
      <c r="K186" s="885"/>
      <c r="L186" s="885"/>
      <c r="M186" s="885"/>
      <c r="N186" s="885"/>
      <c r="O186" s="885"/>
      <c r="P186" s="885"/>
      <c r="Q186" s="885"/>
      <c r="R186" s="885"/>
      <c r="S186" s="885"/>
      <c r="T186" s="885"/>
      <c r="U186" s="885"/>
      <c r="V186" s="885"/>
      <c r="W186" s="885"/>
      <c r="X186" s="885"/>
      <c r="Y186" s="885"/>
      <c r="Z186" s="885"/>
      <c r="AA186" s="885"/>
      <c r="AB186" s="885"/>
      <c r="AC186" s="885"/>
      <c r="AD186" s="885"/>
      <c r="AE186" s="885"/>
      <c r="AF186" s="885"/>
      <c r="AG186" s="885"/>
      <c r="AH186" s="885"/>
    </row>
    <row r="187" spans="2:34" ht="15">
      <c r="B187" s="1038"/>
      <c r="C187" s="1039"/>
      <c r="D187" s="1039"/>
      <c r="E187" s="1039"/>
      <c r="F187" s="1039"/>
      <c r="G187" s="1040"/>
      <c r="H187" s="1039"/>
      <c r="I187" s="885"/>
      <c r="J187" s="885"/>
      <c r="K187" s="885"/>
      <c r="L187" s="885"/>
      <c r="M187" s="885"/>
      <c r="N187" s="885"/>
      <c r="O187" s="885"/>
      <c r="P187" s="885"/>
      <c r="Q187" s="885"/>
      <c r="R187" s="885"/>
      <c r="S187" s="885"/>
      <c r="T187" s="885"/>
      <c r="U187" s="885"/>
      <c r="V187" s="885"/>
      <c r="W187" s="885"/>
      <c r="X187" s="885"/>
      <c r="Y187" s="885"/>
      <c r="Z187" s="885"/>
      <c r="AA187" s="885"/>
      <c r="AB187" s="885"/>
      <c r="AC187" s="885"/>
      <c r="AD187" s="885"/>
      <c r="AE187" s="885"/>
      <c r="AF187" s="885"/>
      <c r="AG187" s="885"/>
      <c r="AH187" s="885"/>
    </row>
    <row r="188" spans="2:34" ht="15">
      <c r="B188" s="1038"/>
      <c r="C188" s="1039"/>
      <c r="D188" s="1039"/>
      <c r="E188" s="1039"/>
      <c r="F188" s="1039"/>
      <c r="G188" s="1040"/>
      <c r="H188" s="1039"/>
      <c r="I188" s="885"/>
      <c r="J188" s="885"/>
      <c r="K188" s="885"/>
      <c r="L188" s="885"/>
      <c r="M188" s="885"/>
      <c r="N188" s="885"/>
      <c r="O188" s="885"/>
      <c r="P188" s="885"/>
      <c r="Q188" s="885"/>
      <c r="R188" s="885"/>
      <c r="S188" s="885"/>
      <c r="T188" s="885"/>
      <c r="U188" s="885"/>
      <c r="V188" s="885"/>
      <c r="W188" s="885"/>
      <c r="X188" s="885"/>
      <c r="Y188" s="885"/>
      <c r="Z188" s="885"/>
      <c r="AA188" s="885"/>
      <c r="AB188" s="885"/>
      <c r="AC188" s="885"/>
      <c r="AD188" s="885"/>
      <c r="AE188" s="885"/>
      <c r="AF188" s="885"/>
      <c r="AG188" s="885"/>
      <c r="AH188" s="885"/>
    </row>
    <row r="189" spans="2:34" ht="15">
      <c r="B189" s="1038"/>
      <c r="C189" s="1039"/>
      <c r="D189" s="1039"/>
      <c r="E189" s="1039"/>
      <c r="F189" s="1039"/>
      <c r="G189" s="1040"/>
      <c r="H189" s="1039"/>
      <c r="I189" s="885"/>
      <c r="J189" s="885"/>
      <c r="K189" s="885"/>
      <c r="L189" s="885"/>
      <c r="M189" s="885"/>
      <c r="N189" s="885"/>
      <c r="O189" s="885"/>
      <c r="P189" s="885"/>
      <c r="Q189" s="885"/>
      <c r="R189" s="885"/>
      <c r="S189" s="885"/>
      <c r="T189" s="885"/>
      <c r="U189" s="885"/>
      <c r="V189" s="885"/>
      <c r="W189" s="885"/>
      <c r="X189" s="885"/>
      <c r="Y189" s="885"/>
      <c r="Z189" s="885"/>
      <c r="AA189" s="885"/>
      <c r="AB189" s="885"/>
      <c r="AC189" s="885"/>
      <c r="AD189" s="885"/>
      <c r="AE189" s="885"/>
      <c r="AF189" s="885"/>
      <c r="AG189" s="885"/>
      <c r="AH189" s="885"/>
    </row>
    <row r="190" spans="2:34" ht="15">
      <c r="B190" s="1038"/>
      <c r="C190" s="1039"/>
      <c r="D190" s="1039"/>
      <c r="E190" s="1039"/>
      <c r="F190" s="1039"/>
      <c r="G190" s="1040"/>
      <c r="H190" s="1039"/>
      <c r="I190" s="885"/>
      <c r="J190" s="885"/>
      <c r="K190" s="885"/>
      <c r="L190" s="885"/>
      <c r="M190" s="885"/>
      <c r="N190" s="885"/>
      <c r="O190" s="885"/>
      <c r="P190" s="885"/>
      <c r="Q190" s="885"/>
      <c r="R190" s="885"/>
      <c r="S190" s="885"/>
      <c r="T190" s="885"/>
      <c r="U190" s="885"/>
      <c r="V190" s="885"/>
      <c r="W190" s="885"/>
      <c r="X190" s="885"/>
      <c r="Y190" s="885"/>
      <c r="Z190" s="885"/>
      <c r="AA190" s="885"/>
      <c r="AB190" s="885"/>
      <c r="AC190" s="885"/>
      <c r="AD190" s="885"/>
      <c r="AE190" s="885"/>
      <c r="AF190" s="885"/>
      <c r="AG190" s="885"/>
      <c r="AH190" s="885"/>
    </row>
    <row r="191" spans="2:34" ht="15">
      <c r="B191" s="1038"/>
      <c r="C191" s="1039"/>
      <c r="D191" s="1039"/>
      <c r="E191" s="1039"/>
      <c r="F191" s="1039"/>
      <c r="G191" s="1040"/>
      <c r="H191" s="1039"/>
      <c r="I191" s="885"/>
      <c r="J191" s="885"/>
      <c r="K191" s="885"/>
      <c r="L191" s="885"/>
      <c r="M191" s="885"/>
      <c r="N191" s="885"/>
      <c r="O191" s="885"/>
      <c r="P191" s="885"/>
      <c r="Q191" s="885"/>
      <c r="R191" s="885"/>
      <c r="S191" s="885"/>
      <c r="T191" s="885"/>
      <c r="U191" s="885"/>
      <c r="V191" s="885"/>
      <c r="W191" s="885"/>
      <c r="X191" s="885"/>
      <c r="Y191" s="885"/>
      <c r="Z191" s="885"/>
      <c r="AA191" s="885"/>
      <c r="AB191" s="885"/>
      <c r="AC191" s="885"/>
      <c r="AD191" s="885"/>
      <c r="AE191" s="885"/>
      <c r="AF191" s="885"/>
      <c r="AG191" s="885"/>
      <c r="AH191" s="885"/>
    </row>
    <row r="192" spans="2:34" ht="15">
      <c r="B192" s="1038"/>
      <c r="C192" s="1039"/>
      <c r="D192" s="1039"/>
      <c r="E192" s="1039"/>
      <c r="F192" s="1039"/>
      <c r="G192" s="1040"/>
      <c r="H192" s="1039"/>
      <c r="I192" s="885"/>
      <c r="J192" s="885"/>
      <c r="K192" s="885"/>
      <c r="L192" s="885"/>
      <c r="M192" s="885"/>
      <c r="N192" s="885"/>
      <c r="O192" s="885"/>
      <c r="P192" s="885"/>
      <c r="Q192" s="885"/>
      <c r="R192" s="885"/>
      <c r="S192" s="885"/>
      <c r="T192" s="885"/>
      <c r="U192" s="885"/>
      <c r="V192" s="885"/>
      <c r="W192" s="885"/>
      <c r="X192" s="885"/>
      <c r="Y192" s="885"/>
      <c r="Z192" s="885"/>
      <c r="AA192" s="885"/>
      <c r="AB192" s="885"/>
      <c r="AC192" s="885"/>
      <c r="AD192" s="885"/>
      <c r="AE192" s="885"/>
      <c r="AF192" s="885"/>
      <c r="AG192" s="885"/>
      <c r="AH192" s="885"/>
    </row>
    <row r="193" spans="2:34" ht="15">
      <c r="B193" s="1038"/>
      <c r="C193" s="1039"/>
      <c r="D193" s="1039"/>
      <c r="E193" s="1039"/>
      <c r="F193" s="1039"/>
      <c r="G193" s="1040"/>
      <c r="H193" s="1039"/>
      <c r="I193" s="885"/>
      <c r="J193" s="885"/>
      <c r="K193" s="885"/>
      <c r="L193" s="885"/>
      <c r="M193" s="885"/>
      <c r="N193" s="885"/>
      <c r="O193" s="885"/>
      <c r="P193" s="885"/>
      <c r="Q193" s="885"/>
      <c r="R193" s="885"/>
      <c r="S193" s="885"/>
      <c r="T193" s="885"/>
      <c r="U193" s="885"/>
      <c r="V193" s="885"/>
      <c r="W193" s="885"/>
      <c r="X193" s="885"/>
      <c r="Y193" s="885"/>
      <c r="Z193" s="885"/>
      <c r="AA193" s="885"/>
      <c r="AB193" s="885"/>
      <c r="AC193" s="885"/>
      <c r="AD193" s="885"/>
      <c r="AE193" s="885"/>
      <c r="AF193" s="885"/>
      <c r="AG193" s="885"/>
      <c r="AH193" s="885"/>
    </row>
    <row r="194" spans="2:34" ht="15">
      <c r="B194" s="1038"/>
      <c r="C194" s="1039"/>
      <c r="D194" s="1039"/>
      <c r="E194" s="1039"/>
      <c r="F194" s="1039"/>
      <c r="G194" s="1040"/>
      <c r="H194" s="1039"/>
      <c r="I194" s="885"/>
      <c r="J194" s="885"/>
      <c r="K194" s="885"/>
      <c r="L194" s="885"/>
      <c r="M194" s="885"/>
      <c r="N194" s="885"/>
      <c r="O194" s="885"/>
      <c r="P194" s="885"/>
      <c r="Q194" s="885"/>
      <c r="R194" s="885"/>
      <c r="S194" s="885"/>
      <c r="T194" s="885"/>
      <c r="U194" s="885"/>
      <c r="V194" s="885"/>
      <c r="W194" s="885"/>
      <c r="X194" s="885"/>
      <c r="Y194" s="885"/>
      <c r="Z194" s="885"/>
      <c r="AA194" s="885"/>
      <c r="AB194" s="885"/>
      <c r="AC194" s="885"/>
      <c r="AD194" s="885"/>
      <c r="AE194" s="885"/>
      <c r="AF194" s="885"/>
      <c r="AG194" s="885"/>
      <c r="AH194" s="885"/>
    </row>
    <row r="195" spans="2:34" ht="15">
      <c r="B195" s="1038"/>
      <c r="C195" s="1039"/>
      <c r="D195" s="1039"/>
      <c r="E195" s="1039"/>
      <c r="F195" s="1039"/>
      <c r="G195" s="1040"/>
      <c r="H195" s="1039"/>
      <c r="I195" s="885"/>
      <c r="J195" s="885"/>
      <c r="K195" s="885"/>
      <c r="L195" s="885"/>
      <c r="M195" s="885"/>
      <c r="N195" s="885"/>
      <c r="O195" s="885"/>
      <c r="P195" s="885"/>
      <c r="Q195" s="885"/>
      <c r="R195" s="885"/>
      <c r="S195" s="885"/>
      <c r="T195" s="885"/>
      <c r="U195" s="885"/>
      <c r="V195" s="885"/>
      <c r="W195" s="885"/>
      <c r="X195" s="885"/>
      <c r="Y195" s="885"/>
      <c r="Z195" s="885"/>
      <c r="AA195" s="885"/>
      <c r="AB195" s="885"/>
      <c r="AC195" s="885"/>
      <c r="AD195" s="885"/>
      <c r="AE195" s="885"/>
      <c r="AF195" s="885"/>
      <c r="AG195" s="885"/>
      <c r="AH195" s="885"/>
    </row>
    <row r="196" spans="2:34" ht="15">
      <c r="B196" s="1038"/>
      <c r="C196" s="1039"/>
      <c r="D196" s="1039"/>
      <c r="E196" s="1039"/>
      <c r="F196" s="1039"/>
      <c r="G196" s="1040"/>
      <c r="H196" s="1039"/>
      <c r="I196" s="885"/>
      <c r="J196" s="885"/>
      <c r="K196" s="885"/>
      <c r="L196" s="885"/>
      <c r="M196" s="885"/>
      <c r="N196" s="885"/>
      <c r="O196" s="885"/>
      <c r="P196" s="885"/>
      <c r="Q196" s="885"/>
      <c r="R196" s="885"/>
      <c r="S196" s="885"/>
      <c r="T196" s="885"/>
      <c r="U196" s="885"/>
      <c r="V196" s="885"/>
      <c r="W196" s="885"/>
      <c r="X196" s="885"/>
      <c r="Y196" s="885"/>
      <c r="Z196" s="885"/>
      <c r="AA196" s="885"/>
      <c r="AB196" s="885"/>
      <c r="AC196" s="885"/>
      <c r="AD196" s="885"/>
      <c r="AE196" s="885"/>
      <c r="AF196" s="885"/>
      <c r="AG196" s="885"/>
      <c r="AH196" s="885"/>
    </row>
    <row r="197" spans="2:34" ht="15">
      <c r="B197" s="1038"/>
      <c r="C197" s="1039"/>
      <c r="D197" s="1039"/>
      <c r="E197" s="1039"/>
      <c r="F197" s="1039"/>
      <c r="G197" s="1040"/>
      <c r="H197" s="1039"/>
      <c r="I197" s="885"/>
      <c r="J197" s="885"/>
      <c r="K197" s="885"/>
      <c r="L197" s="885"/>
      <c r="M197" s="885"/>
      <c r="N197" s="885"/>
      <c r="O197" s="885"/>
      <c r="P197" s="885"/>
      <c r="Q197" s="885"/>
      <c r="R197" s="885"/>
      <c r="S197" s="885"/>
      <c r="T197" s="885"/>
      <c r="U197" s="885"/>
      <c r="V197" s="885"/>
      <c r="W197" s="885"/>
      <c r="X197" s="885"/>
      <c r="Y197" s="885"/>
      <c r="Z197" s="885"/>
      <c r="AA197" s="885"/>
      <c r="AB197" s="885"/>
      <c r="AC197" s="885"/>
      <c r="AD197" s="885"/>
      <c r="AE197" s="885"/>
      <c r="AF197" s="885"/>
      <c r="AG197" s="885"/>
      <c r="AH197" s="885"/>
    </row>
    <row r="198" spans="2:34" ht="15">
      <c r="B198" s="1038"/>
      <c r="C198" s="1039"/>
      <c r="D198" s="1039"/>
      <c r="E198" s="1039"/>
      <c r="F198" s="1039"/>
      <c r="G198" s="1040"/>
      <c r="H198" s="1039"/>
      <c r="I198" s="885"/>
      <c r="J198" s="885"/>
      <c r="K198" s="885"/>
      <c r="L198" s="885"/>
      <c r="M198" s="885"/>
      <c r="N198" s="885"/>
      <c r="O198" s="885"/>
      <c r="P198" s="885"/>
      <c r="Q198" s="885"/>
      <c r="R198" s="885"/>
      <c r="S198" s="885"/>
      <c r="T198" s="885"/>
      <c r="U198" s="885"/>
      <c r="V198" s="885"/>
      <c r="W198" s="885"/>
      <c r="X198" s="885"/>
      <c r="Y198" s="885"/>
      <c r="Z198" s="885"/>
      <c r="AA198" s="885"/>
      <c r="AB198" s="885"/>
      <c r="AC198" s="885"/>
      <c r="AD198" s="885"/>
      <c r="AE198" s="885"/>
      <c r="AF198" s="885"/>
      <c r="AG198" s="885"/>
      <c r="AH198" s="885"/>
    </row>
    <row r="199" spans="2:34" ht="15">
      <c r="B199" s="1038"/>
      <c r="C199" s="1039"/>
      <c r="D199" s="1039"/>
      <c r="E199" s="1039"/>
      <c r="F199" s="1039"/>
      <c r="G199" s="1040"/>
      <c r="H199" s="1039"/>
      <c r="I199" s="885"/>
      <c r="J199" s="885"/>
      <c r="K199" s="885"/>
      <c r="L199" s="885"/>
      <c r="M199" s="885"/>
      <c r="N199" s="885"/>
      <c r="O199" s="885"/>
      <c r="P199" s="885"/>
      <c r="Q199" s="885"/>
      <c r="R199" s="885"/>
      <c r="S199" s="885"/>
      <c r="T199" s="885"/>
      <c r="U199" s="885"/>
      <c r="V199" s="885"/>
      <c r="W199" s="885"/>
      <c r="X199" s="885"/>
      <c r="Y199" s="885"/>
      <c r="Z199" s="885"/>
      <c r="AA199" s="885"/>
      <c r="AB199" s="885"/>
      <c r="AC199" s="885"/>
      <c r="AD199" s="885"/>
      <c r="AE199" s="885"/>
      <c r="AF199" s="885"/>
      <c r="AG199" s="885"/>
      <c r="AH199" s="885"/>
    </row>
    <row r="200" spans="2:34" ht="15">
      <c r="B200" s="1038"/>
      <c r="C200" s="1039"/>
      <c r="D200" s="1039"/>
      <c r="E200" s="1039"/>
      <c r="F200" s="1039"/>
      <c r="G200" s="1040"/>
      <c r="H200" s="1039"/>
      <c r="I200" s="885"/>
      <c r="J200" s="885"/>
      <c r="K200" s="885"/>
      <c r="L200" s="885"/>
      <c r="M200" s="885"/>
      <c r="N200" s="885"/>
      <c r="O200" s="885"/>
      <c r="P200" s="885"/>
      <c r="Q200" s="885"/>
      <c r="R200" s="885"/>
      <c r="S200" s="885"/>
      <c r="T200" s="885"/>
      <c r="U200" s="885"/>
      <c r="V200" s="885"/>
      <c r="W200" s="885"/>
      <c r="X200" s="885"/>
      <c r="Y200" s="885"/>
      <c r="Z200" s="885"/>
      <c r="AA200" s="885"/>
      <c r="AB200" s="885"/>
      <c r="AC200" s="885"/>
      <c r="AD200" s="885"/>
      <c r="AE200" s="885"/>
      <c r="AF200" s="885"/>
      <c r="AG200" s="885"/>
      <c r="AH200" s="885"/>
    </row>
    <row r="201" spans="2:34" ht="15">
      <c r="B201" s="1038"/>
      <c r="C201" s="1039"/>
      <c r="D201" s="1039"/>
      <c r="E201" s="1039"/>
      <c r="F201" s="1039"/>
      <c r="G201" s="1040"/>
      <c r="H201" s="1039"/>
      <c r="I201" s="885"/>
      <c r="J201" s="885"/>
      <c r="K201" s="885"/>
      <c r="L201" s="885"/>
      <c r="M201" s="885"/>
      <c r="N201" s="885"/>
      <c r="O201" s="885"/>
      <c r="P201" s="885"/>
      <c r="Q201" s="885"/>
      <c r="R201" s="885"/>
      <c r="S201" s="885"/>
      <c r="T201" s="885"/>
      <c r="U201" s="885"/>
      <c r="V201" s="885"/>
      <c r="W201" s="885"/>
      <c r="X201" s="885"/>
      <c r="Y201" s="885"/>
      <c r="Z201" s="885"/>
      <c r="AA201" s="885"/>
      <c r="AB201" s="885"/>
      <c r="AC201" s="885"/>
      <c r="AD201" s="885"/>
      <c r="AE201" s="885"/>
      <c r="AF201" s="885"/>
      <c r="AG201" s="885"/>
      <c r="AH201" s="885"/>
    </row>
    <row r="202" spans="2:34" ht="15">
      <c r="B202" s="1038"/>
      <c r="C202" s="1039"/>
      <c r="D202" s="1039"/>
      <c r="E202" s="1039"/>
      <c r="F202" s="1039"/>
      <c r="G202" s="1040"/>
      <c r="H202" s="1039"/>
      <c r="I202" s="885"/>
      <c r="J202" s="885"/>
      <c r="K202" s="885"/>
      <c r="L202" s="885"/>
      <c r="M202" s="885"/>
      <c r="N202" s="885"/>
      <c r="O202" s="885"/>
      <c r="P202" s="885"/>
      <c r="Q202" s="885"/>
      <c r="R202" s="885"/>
      <c r="S202" s="885"/>
      <c r="T202" s="885"/>
      <c r="U202" s="885"/>
      <c r="V202" s="885"/>
      <c r="W202" s="885"/>
      <c r="X202" s="885"/>
      <c r="Y202" s="885"/>
      <c r="Z202" s="885"/>
      <c r="AA202" s="885"/>
      <c r="AB202" s="885"/>
      <c r="AC202" s="885"/>
      <c r="AD202" s="885"/>
      <c r="AE202" s="885"/>
      <c r="AF202" s="885"/>
      <c r="AG202" s="885"/>
      <c r="AH202" s="885"/>
    </row>
    <row r="203" spans="2:34" ht="15">
      <c r="B203" s="1038"/>
      <c r="C203" s="1039"/>
      <c r="D203" s="1039"/>
      <c r="E203" s="1039"/>
      <c r="F203" s="1039"/>
      <c r="G203" s="1040"/>
      <c r="H203" s="1039"/>
      <c r="I203" s="885"/>
      <c r="J203" s="885"/>
      <c r="K203" s="885"/>
      <c r="L203" s="885"/>
      <c r="M203" s="885"/>
      <c r="N203" s="885"/>
      <c r="O203" s="885"/>
      <c r="P203" s="885"/>
      <c r="Q203" s="885"/>
      <c r="R203" s="885"/>
      <c r="S203" s="885"/>
      <c r="T203" s="885"/>
      <c r="U203" s="885"/>
      <c r="V203" s="885"/>
      <c r="W203" s="885"/>
      <c r="X203" s="885"/>
      <c r="Y203" s="885"/>
      <c r="Z203" s="885"/>
      <c r="AA203" s="885"/>
      <c r="AB203" s="885"/>
      <c r="AC203" s="885"/>
      <c r="AD203" s="885"/>
      <c r="AE203" s="885"/>
      <c r="AF203" s="885"/>
      <c r="AG203" s="885"/>
      <c r="AH203" s="885"/>
    </row>
    <row r="204" spans="2:34" ht="15">
      <c r="B204" s="1038"/>
      <c r="C204" s="1039"/>
      <c r="D204" s="1039"/>
      <c r="E204" s="1039"/>
      <c r="F204" s="1039"/>
      <c r="G204" s="1040"/>
      <c r="H204" s="1039"/>
      <c r="I204" s="885"/>
      <c r="J204" s="885"/>
      <c r="K204" s="885"/>
      <c r="L204" s="885"/>
      <c r="M204" s="885"/>
      <c r="N204" s="885"/>
      <c r="O204" s="885"/>
      <c r="P204" s="885"/>
      <c r="Q204" s="885"/>
      <c r="R204" s="885"/>
      <c r="S204" s="885"/>
      <c r="T204" s="885"/>
      <c r="U204" s="885"/>
      <c r="V204" s="885"/>
      <c r="W204" s="885"/>
      <c r="X204" s="885"/>
      <c r="Y204" s="885"/>
      <c r="Z204" s="885"/>
      <c r="AA204" s="885"/>
      <c r="AB204" s="885"/>
      <c r="AC204" s="885"/>
      <c r="AD204" s="885"/>
      <c r="AE204" s="885"/>
      <c r="AF204" s="885"/>
      <c r="AG204" s="885"/>
      <c r="AH204" s="885"/>
    </row>
    <row r="205" spans="2:34" ht="15">
      <c r="B205" s="1038"/>
      <c r="C205" s="1039"/>
      <c r="D205" s="1039"/>
      <c r="E205" s="1039"/>
      <c r="F205" s="1039"/>
      <c r="G205" s="1040"/>
      <c r="H205" s="1039"/>
      <c r="I205" s="885"/>
      <c r="J205" s="885"/>
      <c r="K205" s="885"/>
      <c r="L205" s="885"/>
      <c r="M205" s="885"/>
      <c r="N205" s="885"/>
      <c r="O205" s="885"/>
      <c r="P205" s="885"/>
      <c r="Q205" s="885"/>
      <c r="R205" s="885"/>
      <c r="S205" s="885"/>
      <c r="T205" s="885"/>
      <c r="U205" s="885"/>
      <c r="V205" s="885"/>
      <c r="W205" s="885"/>
      <c r="X205" s="885"/>
      <c r="Y205" s="885"/>
      <c r="Z205" s="885"/>
      <c r="AA205" s="885"/>
      <c r="AB205" s="885"/>
      <c r="AC205" s="885"/>
      <c r="AD205" s="885"/>
      <c r="AE205" s="885"/>
      <c r="AF205" s="885"/>
      <c r="AG205" s="885"/>
      <c r="AH205" s="885"/>
    </row>
    <row r="206" spans="2:34" ht="15">
      <c r="B206" s="1038"/>
      <c r="C206" s="1039"/>
      <c r="D206" s="1039"/>
      <c r="E206" s="1039"/>
      <c r="F206" s="1039"/>
      <c r="G206" s="1040"/>
      <c r="H206" s="1039"/>
      <c r="I206" s="885"/>
      <c r="J206" s="885"/>
      <c r="K206" s="885"/>
      <c r="L206" s="885"/>
      <c r="M206" s="885"/>
      <c r="N206" s="885"/>
      <c r="O206" s="885"/>
      <c r="P206" s="885"/>
      <c r="Q206" s="885"/>
      <c r="R206" s="885"/>
      <c r="S206" s="885"/>
      <c r="T206" s="885"/>
      <c r="U206" s="885"/>
      <c r="V206" s="885"/>
      <c r="W206" s="885"/>
      <c r="X206" s="885"/>
      <c r="Y206" s="885"/>
      <c r="Z206" s="885"/>
      <c r="AA206" s="885"/>
      <c r="AB206" s="885"/>
      <c r="AC206" s="885"/>
      <c r="AD206" s="885"/>
      <c r="AE206" s="885"/>
      <c r="AF206" s="885"/>
      <c r="AG206" s="885"/>
      <c r="AH206" s="885"/>
    </row>
    <row r="207" spans="2:34" ht="15">
      <c r="B207" s="1038"/>
      <c r="C207" s="1039"/>
      <c r="D207" s="1039"/>
      <c r="E207" s="1039"/>
      <c r="F207" s="1039"/>
      <c r="G207" s="1040"/>
      <c r="H207" s="1039"/>
      <c r="I207" s="885"/>
      <c r="J207" s="885"/>
      <c r="K207" s="885"/>
      <c r="L207" s="885"/>
      <c r="M207" s="885"/>
      <c r="N207" s="885"/>
      <c r="O207" s="885"/>
      <c r="P207" s="885"/>
      <c r="Q207" s="885"/>
      <c r="R207" s="885"/>
      <c r="S207" s="885"/>
      <c r="T207" s="885"/>
      <c r="U207" s="885"/>
      <c r="V207" s="885"/>
      <c r="W207" s="885"/>
      <c r="X207" s="885"/>
      <c r="Y207" s="885"/>
      <c r="Z207" s="885"/>
      <c r="AA207" s="885"/>
      <c r="AB207" s="885"/>
      <c r="AC207" s="885"/>
      <c r="AD207" s="885"/>
      <c r="AE207" s="885"/>
      <c r="AF207" s="885"/>
      <c r="AG207" s="885"/>
      <c r="AH207" s="885"/>
    </row>
    <row r="208" spans="2:34" ht="15">
      <c r="B208" s="1038"/>
      <c r="C208" s="1039"/>
      <c r="D208" s="1039"/>
      <c r="E208" s="1039"/>
      <c r="F208" s="1039"/>
      <c r="G208" s="1040"/>
      <c r="H208" s="1039"/>
      <c r="I208" s="885"/>
      <c r="J208" s="885"/>
      <c r="K208" s="885"/>
      <c r="L208" s="885"/>
      <c r="M208" s="885"/>
      <c r="N208" s="885"/>
      <c r="O208" s="885"/>
      <c r="P208" s="885"/>
      <c r="Q208" s="885"/>
      <c r="R208" s="885"/>
      <c r="S208" s="885"/>
      <c r="T208" s="885"/>
      <c r="U208" s="885"/>
      <c r="V208" s="885"/>
      <c r="W208" s="885"/>
      <c r="X208" s="885"/>
      <c r="Y208" s="885"/>
      <c r="Z208" s="885"/>
      <c r="AA208" s="885"/>
      <c r="AB208" s="885"/>
      <c r="AC208" s="885"/>
      <c r="AD208" s="885"/>
      <c r="AE208" s="885"/>
      <c r="AF208" s="885"/>
      <c r="AG208" s="885"/>
      <c r="AH208" s="885"/>
    </row>
  </sheetData>
  <sheetProtection/>
  <mergeCells count="7">
    <mergeCell ref="AE5:AG6"/>
    <mergeCell ref="I36:T36"/>
    <mergeCell ref="W38:Z38"/>
    <mergeCell ref="W48:Z48"/>
    <mergeCell ref="B1:AC1"/>
    <mergeCell ref="B2:AC2"/>
    <mergeCell ref="I3:T3"/>
  </mergeCells>
  <conditionalFormatting sqref="G39:H45 G59:H60 B49:B60 I39:I41 L42:L44 B39:B45 G49:H57 I49:I52 C29:C32 B28:B35 B18:C24 H25:I25 B6:B14 G6:H14 H15:I15">
    <cfRule type="cellIs" priority="1" dxfId="0" operator="equal" stopIfTrue="1">
      <formula>0</formula>
    </cfRule>
  </conditionalFormatting>
  <printOptions/>
  <pageMargins left="0.31496062992125984" right="0.11811023622047245" top="0.5511811023622047" bottom="0.5511811023622047" header="0.31496062992125984" footer="0.31496062992125984"/>
  <pageSetup horizontalDpi="600" verticalDpi="600" orientation="landscape" paperSize="9" scale="70"/>
  <rowBreaks count="1" manualBreakCount="1">
    <brk id="3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63"/>
  <sheetViews>
    <sheetView showGridLines="0" workbookViewId="0" topLeftCell="A1">
      <selection activeCell="B1" sqref="B1:Q1"/>
    </sheetView>
  </sheetViews>
  <sheetFormatPr defaultColWidth="11.57421875" defaultRowHeight="12.75"/>
  <cols>
    <col min="1" max="1" width="2.7109375" style="698" customWidth="1"/>
    <col min="2" max="2" width="6.7109375" style="698" customWidth="1"/>
    <col min="3" max="3" width="24.00390625" style="2287" customWidth="1"/>
    <col min="4" max="4" width="5.7109375" style="698" customWidth="1"/>
    <col min="5" max="5" width="9.8515625" style="698" customWidth="1"/>
    <col min="6" max="6" width="9.7109375" style="2288" customWidth="1"/>
    <col min="7" max="7" width="34.140625" style="2287" customWidth="1"/>
    <col min="8" max="8" width="8.421875" style="698" customWidth="1"/>
    <col min="9" max="9" width="1.8515625" style="698" customWidth="1"/>
    <col min="10" max="17" width="6.7109375" style="698" customWidth="1"/>
    <col min="18" max="16384" width="11.421875" style="1399" customWidth="1"/>
  </cols>
  <sheetData>
    <row r="1" spans="1:17" ht="21">
      <c r="A1" s="2211"/>
      <c r="B1" s="2701" t="s">
        <v>75</v>
      </c>
      <c r="C1" s="2701"/>
      <c r="D1" s="2701"/>
      <c r="E1" s="2701"/>
      <c r="F1" s="2701"/>
      <c r="G1" s="2701"/>
      <c r="H1" s="2701"/>
      <c r="I1" s="2701"/>
      <c r="J1" s="2701"/>
      <c r="K1" s="2701"/>
      <c r="L1" s="2701"/>
      <c r="M1" s="2701"/>
      <c r="N1" s="2701"/>
      <c r="O1" s="2701"/>
      <c r="P1" s="2701"/>
      <c r="Q1" s="2701"/>
    </row>
    <row r="2" spans="1:17" ht="21">
      <c r="A2" s="2211"/>
      <c r="B2" s="2701" t="s">
        <v>76</v>
      </c>
      <c r="C2" s="2701"/>
      <c r="D2" s="2701"/>
      <c r="E2" s="2701"/>
      <c r="F2" s="2701"/>
      <c r="G2" s="2701"/>
      <c r="H2" s="2701"/>
      <c r="I2" s="2701"/>
      <c r="J2" s="2701"/>
      <c r="K2" s="2701"/>
      <c r="L2" s="2701"/>
      <c r="M2" s="2701"/>
      <c r="N2" s="2701"/>
      <c r="O2" s="2701"/>
      <c r="P2" s="2701"/>
      <c r="Q2" s="2701"/>
    </row>
    <row r="3" spans="1:17" ht="18">
      <c r="A3" s="2211"/>
      <c r="B3" s="2212"/>
      <c r="C3" s="2213"/>
      <c r="D3" s="2214"/>
      <c r="E3" s="2215"/>
      <c r="F3" s="2214"/>
      <c r="G3" s="2216"/>
      <c r="H3" s="2214"/>
      <c r="I3" s="2214"/>
      <c r="J3" s="2214"/>
      <c r="K3" s="2214"/>
      <c r="L3" s="2214"/>
      <c r="M3" s="2214"/>
      <c r="N3" s="2214"/>
      <c r="O3" s="2214"/>
      <c r="P3" s="2214"/>
      <c r="Q3" s="2214"/>
    </row>
    <row r="4" spans="1:17" ht="18" thickBot="1">
      <c r="A4" s="2211"/>
      <c r="B4" s="2702" t="s">
        <v>77</v>
      </c>
      <c r="C4" s="2702"/>
      <c r="D4" s="2702"/>
      <c r="E4" s="2702"/>
      <c r="F4" s="2702"/>
      <c r="G4" s="2702"/>
      <c r="H4" s="2702"/>
      <c r="I4" s="2702"/>
      <c r="J4" s="2702"/>
      <c r="K4" s="2217"/>
      <c r="L4" s="2217"/>
      <c r="M4" s="2217"/>
      <c r="N4" s="2217"/>
      <c r="O4" s="2217"/>
      <c r="P4" s="2217"/>
      <c r="Q4" s="2217"/>
    </row>
    <row r="5" spans="1:17" ht="15" thickBot="1">
      <c r="A5" s="2211"/>
      <c r="B5" s="2218" t="s">
        <v>335</v>
      </c>
      <c r="C5" s="2219" t="s">
        <v>78</v>
      </c>
      <c r="D5" s="2220" t="s">
        <v>79</v>
      </c>
      <c r="E5" s="2221" t="s">
        <v>455</v>
      </c>
      <c r="F5" s="2221" t="s">
        <v>338</v>
      </c>
      <c r="G5" s="2222" t="s">
        <v>339</v>
      </c>
      <c r="H5" s="2218" t="s">
        <v>80</v>
      </c>
      <c r="I5" s="2223"/>
      <c r="J5" s="2224" t="s">
        <v>81</v>
      </c>
      <c r="K5" s="2225" t="s">
        <v>545</v>
      </c>
      <c r="L5" s="2225" t="s">
        <v>546</v>
      </c>
      <c r="M5" s="2225" t="s">
        <v>82</v>
      </c>
      <c r="N5" s="2225" t="s">
        <v>83</v>
      </c>
      <c r="O5" s="2225" t="s">
        <v>84</v>
      </c>
      <c r="P5" s="2225" t="s">
        <v>85</v>
      </c>
      <c r="Q5" s="2226" t="s">
        <v>86</v>
      </c>
    </row>
    <row r="6" spans="1:17" ht="13.5">
      <c r="A6" s="2211"/>
      <c r="B6" s="2227">
        <v>1</v>
      </c>
      <c r="C6" s="2228" t="s">
        <v>87</v>
      </c>
      <c r="D6" s="2229"/>
      <c r="E6" s="2229">
        <v>3000</v>
      </c>
      <c r="F6" s="2230">
        <v>87</v>
      </c>
      <c r="G6" s="2231" t="s">
        <v>88</v>
      </c>
      <c r="H6" s="2232">
        <v>379.1</v>
      </c>
      <c r="I6" s="2233"/>
      <c r="J6" s="2234">
        <v>64.81</v>
      </c>
      <c r="K6" s="2235">
        <v>63.98</v>
      </c>
      <c r="L6" s="2235">
        <v>63.34</v>
      </c>
      <c r="M6" s="2235">
        <v>62.15</v>
      </c>
      <c r="N6" s="2235">
        <v>62.62</v>
      </c>
      <c r="O6" s="2235">
        <v>62.2</v>
      </c>
      <c r="P6" s="2235">
        <v>69.256</v>
      </c>
      <c r="Q6" s="2236">
        <v>65.11</v>
      </c>
    </row>
    <row r="7" spans="1:17" ht="13.5">
      <c r="A7" s="2211"/>
      <c r="B7" s="2227">
        <v>2</v>
      </c>
      <c r="C7" s="2228" t="s">
        <v>89</v>
      </c>
      <c r="D7" s="2229"/>
      <c r="E7" s="2229">
        <v>3000</v>
      </c>
      <c r="F7" s="2230">
        <v>188</v>
      </c>
      <c r="G7" s="2231" t="s">
        <v>90</v>
      </c>
      <c r="H7" s="2232">
        <v>380.3</v>
      </c>
      <c r="I7" s="2233"/>
      <c r="J7" s="2237">
        <v>65.87</v>
      </c>
      <c r="K7" s="2235">
        <v>64.82</v>
      </c>
      <c r="L7" s="2235">
        <v>63.34</v>
      </c>
      <c r="M7" s="2235">
        <v>62.14</v>
      </c>
      <c r="N7" s="2235">
        <v>63.23</v>
      </c>
      <c r="O7" s="2235">
        <v>63.93</v>
      </c>
      <c r="P7" s="2238">
        <v>65.37</v>
      </c>
      <c r="Q7" s="2239">
        <v>62.84</v>
      </c>
    </row>
    <row r="8" spans="1:17" ht="13.5">
      <c r="A8" s="2211"/>
      <c r="B8" s="2227">
        <v>3</v>
      </c>
      <c r="C8" s="2228" t="s">
        <v>91</v>
      </c>
      <c r="D8" s="2229"/>
      <c r="E8" s="2229">
        <v>3006</v>
      </c>
      <c r="F8" s="2230">
        <v>546</v>
      </c>
      <c r="G8" s="2231" t="s">
        <v>92</v>
      </c>
      <c r="H8" s="2232">
        <v>425.98</v>
      </c>
      <c r="I8" s="2233"/>
      <c r="J8" s="2237">
        <v>72.63</v>
      </c>
      <c r="K8" s="2238">
        <v>200</v>
      </c>
      <c r="L8" s="2235">
        <v>71.29</v>
      </c>
      <c r="M8" s="2235">
        <v>71.48</v>
      </c>
      <c r="N8" s="2238">
        <v>200</v>
      </c>
      <c r="O8" s="2235">
        <v>71.16</v>
      </c>
      <c r="P8" s="2235">
        <v>68.59</v>
      </c>
      <c r="Q8" s="2239">
        <v>70.83</v>
      </c>
    </row>
    <row r="9" spans="1:17" ht="13.5">
      <c r="A9" s="2211"/>
      <c r="B9" s="2240">
        <v>4</v>
      </c>
      <c r="C9" s="2228" t="s">
        <v>93</v>
      </c>
      <c r="D9" s="2229"/>
      <c r="E9" s="2229">
        <v>3018</v>
      </c>
      <c r="F9" s="2230">
        <v>41</v>
      </c>
      <c r="G9" s="2231" t="s">
        <v>94</v>
      </c>
      <c r="H9" s="2232">
        <v>436.36199999999997</v>
      </c>
      <c r="I9" s="2233"/>
      <c r="J9" s="2234">
        <v>71.58</v>
      </c>
      <c r="K9" s="2235">
        <v>80.652</v>
      </c>
      <c r="L9" s="2235">
        <v>73.56</v>
      </c>
      <c r="M9" s="2235">
        <v>69.01</v>
      </c>
      <c r="N9" s="2235">
        <v>71.01</v>
      </c>
      <c r="O9" s="2235">
        <v>70.55</v>
      </c>
      <c r="P9" s="2238">
        <v>200</v>
      </c>
      <c r="Q9" s="2236">
        <v>200</v>
      </c>
    </row>
    <row r="10" spans="1:17" ht="13.5">
      <c r="A10" s="2211"/>
      <c r="B10" s="2240">
        <v>5</v>
      </c>
      <c r="C10" s="2228" t="s">
        <v>95</v>
      </c>
      <c r="D10" s="2229"/>
      <c r="E10" s="2229">
        <v>3022</v>
      </c>
      <c r="F10" s="2230">
        <v>468</v>
      </c>
      <c r="G10" s="2231" t="s">
        <v>96</v>
      </c>
      <c r="H10" s="2232">
        <v>801.193</v>
      </c>
      <c r="I10" s="2233"/>
      <c r="J10" s="2234">
        <v>64.1</v>
      </c>
      <c r="K10" s="2235">
        <v>65.89</v>
      </c>
      <c r="L10" s="2238">
        <v>200</v>
      </c>
      <c r="M10" s="2238">
        <v>200</v>
      </c>
      <c r="N10" s="2235">
        <v>200</v>
      </c>
      <c r="O10" s="2235">
        <v>200</v>
      </c>
      <c r="P10" s="2235">
        <v>200</v>
      </c>
      <c r="Q10" s="2239">
        <v>71.20300000000002</v>
      </c>
    </row>
    <row r="11" spans="1:17" ht="15" thickBot="1">
      <c r="A11" s="2211"/>
      <c r="B11" s="2241">
        <v>6</v>
      </c>
      <c r="C11" s="2242" t="s">
        <v>97</v>
      </c>
      <c r="D11" s="2243"/>
      <c r="E11" s="2243">
        <v>3013</v>
      </c>
      <c r="F11" s="2244">
        <v>878</v>
      </c>
      <c r="G11" s="2245" t="s">
        <v>98</v>
      </c>
      <c r="H11" s="2246">
        <v>836.6500000000001</v>
      </c>
      <c r="I11" s="2233"/>
      <c r="J11" s="2247">
        <v>162.58</v>
      </c>
      <c r="K11" s="2248">
        <v>133.44</v>
      </c>
      <c r="L11" s="2248">
        <v>135.6</v>
      </c>
      <c r="M11" s="2249">
        <v>200</v>
      </c>
      <c r="N11" s="2249">
        <v>200</v>
      </c>
      <c r="O11" s="2248">
        <v>110.23</v>
      </c>
      <c r="P11" s="2248">
        <v>94.8</v>
      </c>
      <c r="Q11" s="2250">
        <v>200</v>
      </c>
    </row>
    <row r="12" spans="1:17" ht="13.5">
      <c r="A12" s="2211"/>
      <c r="B12" s="2214"/>
      <c r="C12" s="2216"/>
      <c r="D12" s="2214"/>
      <c r="E12" s="2214"/>
      <c r="F12" s="2214"/>
      <c r="G12" s="2216"/>
      <c r="H12" s="2214"/>
      <c r="I12" s="2214"/>
      <c r="J12" s="2214"/>
      <c r="K12" s="2214"/>
      <c r="L12" s="2214"/>
      <c r="M12" s="2214"/>
      <c r="N12" s="2214"/>
      <c r="O12" s="2214"/>
      <c r="P12" s="2214"/>
      <c r="Q12" s="2214"/>
    </row>
    <row r="13" spans="1:17" ht="18" thickBot="1">
      <c r="A13" s="2211"/>
      <c r="B13" s="2700" t="s">
        <v>99</v>
      </c>
      <c r="C13" s="2700"/>
      <c r="D13" s="2700"/>
      <c r="E13" s="2700"/>
      <c r="F13" s="2700"/>
      <c r="G13" s="2700"/>
      <c r="H13" s="2703"/>
      <c r="I13" s="2251"/>
      <c r="J13" s="2252"/>
      <c r="K13" s="2251"/>
      <c r="L13" s="2251"/>
      <c r="M13" s="2251"/>
      <c r="N13" s="2251"/>
      <c r="O13" s="2251"/>
      <c r="P13" s="2251"/>
      <c r="Q13" s="2251"/>
    </row>
    <row r="14" spans="1:17" ht="15" thickBot="1">
      <c r="A14" s="2211"/>
      <c r="B14" s="2218" t="s">
        <v>335</v>
      </c>
      <c r="C14" s="2219" t="s">
        <v>78</v>
      </c>
      <c r="D14" s="2220" t="s">
        <v>79</v>
      </c>
      <c r="E14" s="2221" t="s">
        <v>455</v>
      </c>
      <c r="F14" s="2221" t="s">
        <v>338</v>
      </c>
      <c r="G14" s="2222" t="s">
        <v>339</v>
      </c>
      <c r="H14" s="2218" t="s">
        <v>80</v>
      </c>
      <c r="I14" s="2223"/>
      <c r="J14" s="2224" t="s">
        <v>81</v>
      </c>
      <c r="K14" s="2225" t="s">
        <v>545</v>
      </c>
      <c r="L14" s="2225" t="s">
        <v>546</v>
      </c>
      <c r="M14" s="2225" t="s">
        <v>82</v>
      </c>
      <c r="N14" s="2225" t="s">
        <v>83</v>
      </c>
      <c r="O14" s="2225" t="s">
        <v>84</v>
      </c>
      <c r="P14" s="2225" t="s">
        <v>85</v>
      </c>
      <c r="Q14" s="2226" t="s">
        <v>86</v>
      </c>
    </row>
    <row r="15" spans="1:17" ht="13.5">
      <c r="A15" s="2211"/>
      <c r="B15" s="2227">
        <v>1</v>
      </c>
      <c r="C15" s="2228" t="s">
        <v>100</v>
      </c>
      <c r="D15" s="2229"/>
      <c r="E15" s="2229">
        <v>3002</v>
      </c>
      <c r="F15" s="2230">
        <v>467</v>
      </c>
      <c r="G15" s="2231" t="s">
        <v>101</v>
      </c>
      <c r="H15" s="2232">
        <v>460.349</v>
      </c>
      <c r="I15" s="2233"/>
      <c r="J15" s="2234">
        <v>78.57</v>
      </c>
      <c r="K15" s="2235">
        <v>75.73</v>
      </c>
      <c r="L15" s="2235">
        <v>74.79</v>
      </c>
      <c r="M15" s="2235">
        <v>78.309</v>
      </c>
      <c r="N15" s="2238">
        <v>200</v>
      </c>
      <c r="O15" s="2235">
        <v>78.12</v>
      </c>
      <c r="P15" s="2238">
        <v>80.74</v>
      </c>
      <c r="Q15" s="2239">
        <v>74.83</v>
      </c>
    </row>
    <row r="16" spans="1:17" ht="13.5">
      <c r="A16" s="2211"/>
      <c r="B16" s="2227">
        <v>2</v>
      </c>
      <c r="C16" s="2253" t="s">
        <v>95</v>
      </c>
      <c r="D16" s="2229"/>
      <c r="E16" s="2229">
        <v>3002</v>
      </c>
      <c r="F16" s="2230">
        <v>468</v>
      </c>
      <c r="G16" s="2231" t="s">
        <v>96</v>
      </c>
      <c r="H16" s="2232">
        <v>462.96999999999997</v>
      </c>
      <c r="I16" s="2233"/>
      <c r="J16" s="2237">
        <v>200</v>
      </c>
      <c r="K16" s="2235">
        <v>73.44</v>
      </c>
      <c r="L16" s="2235">
        <v>78.35</v>
      </c>
      <c r="M16" s="2238">
        <v>83.006</v>
      </c>
      <c r="N16" s="2235">
        <v>79.04</v>
      </c>
      <c r="O16" s="2235">
        <v>78.88</v>
      </c>
      <c r="P16" s="2235">
        <v>77.58</v>
      </c>
      <c r="Q16" s="2239">
        <v>75.68</v>
      </c>
    </row>
    <row r="17" spans="1:17" ht="13.5">
      <c r="A17" s="2211"/>
      <c r="B17" s="2227">
        <v>3</v>
      </c>
      <c r="C17" s="2228" t="s">
        <v>102</v>
      </c>
      <c r="D17" s="2229"/>
      <c r="E17" s="2229">
        <v>3010</v>
      </c>
      <c r="F17" s="2230">
        <v>649</v>
      </c>
      <c r="G17" s="2231" t="s">
        <v>103</v>
      </c>
      <c r="H17" s="2232">
        <v>469.59000000000003</v>
      </c>
      <c r="I17" s="2233"/>
      <c r="J17" s="2234">
        <v>77.93</v>
      </c>
      <c r="K17" s="2238">
        <v>200</v>
      </c>
      <c r="L17" s="2238">
        <v>82.42</v>
      </c>
      <c r="M17" s="2235">
        <v>78.58</v>
      </c>
      <c r="N17" s="2235">
        <v>78.35</v>
      </c>
      <c r="O17" s="2235">
        <v>76.17</v>
      </c>
      <c r="P17" s="2235">
        <v>79.03</v>
      </c>
      <c r="Q17" s="2239">
        <v>79.53</v>
      </c>
    </row>
    <row r="18" spans="1:17" ht="13.5">
      <c r="A18" s="2211"/>
      <c r="B18" s="2240">
        <v>4</v>
      </c>
      <c r="C18" s="2228" t="s">
        <v>91</v>
      </c>
      <c r="D18" s="2229"/>
      <c r="E18" s="2229">
        <v>3006</v>
      </c>
      <c r="F18" s="2230">
        <v>546</v>
      </c>
      <c r="G18" s="2231" t="s">
        <v>92</v>
      </c>
      <c r="H18" s="2232">
        <v>480.354</v>
      </c>
      <c r="I18" s="2233"/>
      <c r="J18" s="2234">
        <v>81.57</v>
      </c>
      <c r="K18" s="2238">
        <v>88.15400000000001</v>
      </c>
      <c r="L18" s="2235">
        <v>81.49</v>
      </c>
      <c r="M18" s="2235">
        <v>75.85</v>
      </c>
      <c r="N18" s="2238">
        <v>86.68</v>
      </c>
      <c r="O18" s="2235">
        <v>86.284</v>
      </c>
      <c r="P18" s="2235">
        <v>76.14</v>
      </c>
      <c r="Q18" s="2239">
        <v>79.02</v>
      </c>
    </row>
    <row r="19" spans="1:17" ht="13.5">
      <c r="A19" s="2211"/>
      <c r="B19" s="2240">
        <v>5</v>
      </c>
      <c r="C19" s="2228" t="s">
        <v>93</v>
      </c>
      <c r="D19" s="2229"/>
      <c r="E19" s="2229">
        <v>3018</v>
      </c>
      <c r="F19" s="2230">
        <v>41</v>
      </c>
      <c r="G19" s="2231" t="s">
        <v>94</v>
      </c>
      <c r="H19" s="2232">
        <v>485.655</v>
      </c>
      <c r="I19" s="2233"/>
      <c r="J19" s="2234">
        <v>89.485</v>
      </c>
      <c r="K19" s="2238">
        <v>200</v>
      </c>
      <c r="L19" s="2235">
        <v>85.14000000000001</v>
      </c>
      <c r="M19" s="2235">
        <v>79.54</v>
      </c>
      <c r="N19" s="2238">
        <v>90.343</v>
      </c>
      <c r="O19" s="2235">
        <v>75.27</v>
      </c>
      <c r="P19" s="2235">
        <v>80.72</v>
      </c>
      <c r="Q19" s="2239">
        <v>75.5</v>
      </c>
    </row>
    <row r="20" spans="1:17" ht="13.5">
      <c r="A20" s="2211"/>
      <c r="B20" s="2240">
        <v>6</v>
      </c>
      <c r="C20" s="2228" t="s">
        <v>104</v>
      </c>
      <c r="D20" s="2229"/>
      <c r="E20" s="2229">
        <v>3010</v>
      </c>
      <c r="F20" s="2230">
        <v>649</v>
      </c>
      <c r="G20" s="2231" t="s">
        <v>103</v>
      </c>
      <c r="H20" s="2232">
        <v>494.42199999999997</v>
      </c>
      <c r="I20" s="2233"/>
      <c r="J20" s="2237">
        <v>200</v>
      </c>
      <c r="K20" s="2235">
        <v>78.23</v>
      </c>
      <c r="L20" s="2235">
        <v>84.39</v>
      </c>
      <c r="M20" s="2235">
        <v>76.58</v>
      </c>
      <c r="N20" s="2235">
        <v>88.022</v>
      </c>
      <c r="O20" s="2235">
        <v>86.02000000000001</v>
      </c>
      <c r="P20" s="2235">
        <v>81.18</v>
      </c>
      <c r="Q20" s="2236">
        <v>125.01500000000001</v>
      </c>
    </row>
    <row r="21" spans="1:17" ht="13.5">
      <c r="A21" s="2211"/>
      <c r="B21" s="2240">
        <v>7</v>
      </c>
      <c r="C21" s="2228" t="s">
        <v>105</v>
      </c>
      <c r="D21" s="2229"/>
      <c r="E21" s="2229">
        <v>3003</v>
      </c>
      <c r="F21" s="2230">
        <v>859</v>
      </c>
      <c r="G21" s="2231" t="s">
        <v>106</v>
      </c>
      <c r="H21" s="2232">
        <v>525.4970000000001</v>
      </c>
      <c r="I21" s="2233"/>
      <c r="J21" s="2234">
        <v>82.77</v>
      </c>
      <c r="K21" s="2235">
        <v>89.397</v>
      </c>
      <c r="L21" s="2235">
        <v>84.61</v>
      </c>
      <c r="M21" s="2235">
        <v>87.9</v>
      </c>
      <c r="N21" s="2238">
        <v>96.02</v>
      </c>
      <c r="O21" s="2235">
        <v>87.79</v>
      </c>
      <c r="P21" s="2235">
        <v>93.03</v>
      </c>
      <c r="Q21" s="2236">
        <v>200</v>
      </c>
    </row>
    <row r="22" spans="1:17" ht="13.5">
      <c r="A22" s="2211"/>
      <c r="B22" s="2240">
        <v>8</v>
      </c>
      <c r="C22" s="2228" t="s">
        <v>107</v>
      </c>
      <c r="D22" s="2229"/>
      <c r="E22" s="2229">
        <v>3015</v>
      </c>
      <c r="F22" s="2230">
        <v>484</v>
      </c>
      <c r="G22" s="2231" t="s">
        <v>108</v>
      </c>
      <c r="H22" s="2232">
        <v>530.25</v>
      </c>
      <c r="I22" s="2233"/>
      <c r="J22" s="2234">
        <v>86.37</v>
      </c>
      <c r="K22" s="2235">
        <v>86.02</v>
      </c>
      <c r="L22" s="2238">
        <v>200</v>
      </c>
      <c r="M22" s="2235">
        <v>88.69</v>
      </c>
      <c r="N22" s="2235">
        <v>85.36</v>
      </c>
      <c r="O22" s="2235">
        <v>90.5</v>
      </c>
      <c r="P22" s="2238">
        <v>200</v>
      </c>
      <c r="Q22" s="2239">
        <v>93.31</v>
      </c>
    </row>
    <row r="23" spans="1:17" ht="13.5">
      <c r="A23" s="2211"/>
      <c r="B23" s="2240">
        <v>9</v>
      </c>
      <c r="C23" s="2228" t="s">
        <v>109</v>
      </c>
      <c r="D23" s="2229"/>
      <c r="E23" s="2229">
        <v>3003</v>
      </c>
      <c r="F23" s="2230">
        <v>859</v>
      </c>
      <c r="G23" s="2231" t="s">
        <v>106</v>
      </c>
      <c r="H23" s="2232">
        <v>540.6800000000001</v>
      </c>
      <c r="I23" s="2233"/>
      <c r="J23" s="2237">
        <v>99.275</v>
      </c>
      <c r="K23" s="2235">
        <v>90.38</v>
      </c>
      <c r="L23" s="2235">
        <v>87.35</v>
      </c>
      <c r="M23" s="2235">
        <v>87.27</v>
      </c>
      <c r="N23" s="2235">
        <v>89.12</v>
      </c>
      <c r="O23" s="2235">
        <v>92.54</v>
      </c>
      <c r="P23" s="2235">
        <v>94.02</v>
      </c>
      <c r="Q23" s="2236">
        <v>101.39</v>
      </c>
    </row>
    <row r="24" spans="1:17" ht="13.5">
      <c r="A24" s="2211"/>
      <c r="B24" s="2240">
        <v>10</v>
      </c>
      <c r="C24" s="2228" t="s">
        <v>110</v>
      </c>
      <c r="D24" s="2229"/>
      <c r="E24" s="2229">
        <v>3022</v>
      </c>
      <c r="F24" s="2230">
        <v>468</v>
      </c>
      <c r="G24" s="2231" t="s">
        <v>96</v>
      </c>
      <c r="H24" s="2232">
        <v>545.38</v>
      </c>
      <c r="I24" s="2233"/>
      <c r="J24" s="2237">
        <v>100.27600000000001</v>
      </c>
      <c r="K24" s="2238">
        <v>200</v>
      </c>
      <c r="L24" s="2235">
        <v>92.34</v>
      </c>
      <c r="M24" s="2235">
        <v>89.64</v>
      </c>
      <c r="N24" s="2235">
        <v>86.66</v>
      </c>
      <c r="O24" s="2235">
        <v>91.21</v>
      </c>
      <c r="P24" s="2235">
        <v>93.46</v>
      </c>
      <c r="Q24" s="2239">
        <v>92.07</v>
      </c>
    </row>
    <row r="25" spans="1:17" ht="13.5">
      <c r="A25" s="2211"/>
      <c r="B25" s="2240">
        <v>11</v>
      </c>
      <c r="C25" s="2228" t="s">
        <v>111</v>
      </c>
      <c r="D25" s="2229"/>
      <c r="E25" s="2229">
        <v>3003</v>
      </c>
      <c r="F25" s="2230">
        <v>859</v>
      </c>
      <c r="G25" s="2231" t="s">
        <v>106</v>
      </c>
      <c r="H25" s="2232">
        <v>579.941</v>
      </c>
      <c r="I25" s="2233"/>
      <c r="J25" s="2237">
        <v>121.13200000000002</v>
      </c>
      <c r="K25" s="2235">
        <v>107.37100000000001</v>
      </c>
      <c r="L25" s="2238">
        <v>200</v>
      </c>
      <c r="M25" s="2235">
        <v>102.24</v>
      </c>
      <c r="N25" s="2235">
        <v>87.32</v>
      </c>
      <c r="O25" s="2235">
        <v>95.8</v>
      </c>
      <c r="P25" s="2235">
        <v>94.54</v>
      </c>
      <c r="Q25" s="2239">
        <v>92.67</v>
      </c>
    </row>
    <row r="26" spans="1:17" ht="13.5">
      <c r="A26" s="2211"/>
      <c r="B26" s="2240">
        <v>12</v>
      </c>
      <c r="C26" s="2228" t="s">
        <v>112</v>
      </c>
      <c r="D26" s="2229"/>
      <c r="E26" s="2229">
        <v>3015</v>
      </c>
      <c r="F26" s="2230">
        <v>484</v>
      </c>
      <c r="G26" s="2231" t="s">
        <v>108</v>
      </c>
      <c r="H26" s="2232">
        <v>610.357</v>
      </c>
      <c r="I26" s="2233"/>
      <c r="J26" s="2237">
        <v>200</v>
      </c>
      <c r="K26" s="2235">
        <v>98</v>
      </c>
      <c r="L26" s="2235">
        <v>109.42</v>
      </c>
      <c r="M26" s="2235">
        <v>100.67</v>
      </c>
      <c r="N26" s="2235">
        <v>107.76700000000001</v>
      </c>
      <c r="O26" s="2238">
        <v>200</v>
      </c>
      <c r="P26" s="2235">
        <v>100.47</v>
      </c>
      <c r="Q26" s="2239">
        <v>94.03</v>
      </c>
    </row>
    <row r="27" spans="1:17" ht="13.5">
      <c r="A27" s="2211"/>
      <c r="B27" s="2240">
        <v>13</v>
      </c>
      <c r="C27" s="2228" t="s">
        <v>113</v>
      </c>
      <c r="D27" s="2229"/>
      <c r="E27" s="2229">
        <v>3016</v>
      </c>
      <c r="F27" s="2230">
        <v>585</v>
      </c>
      <c r="G27" s="2231" t="s">
        <v>114</v>
      </c>
      <c r="H27" s="2232">
        <v>662.673</v>
      </c>
      <c r="I27" s="2233"/>
      <c r="J27" s="2234">
        <v>85.61</v>
      </c>
      <c r="K27" s="2238">
        <v>200</v>
      </c>
      <c r="L27" s="2235">
        <v>86.36</v>
      </c>
      <c r="M27" s="2235">
        <v>200</v>
      </c>
      <c r="N27" s="2235">
        <v>100.38600000000001</v>
      </c>
      <c r="O27" s="2235">
        <v>90.69</v>
      </c>
      <c r="P27" s="2238">
        <v>200</v>
      </c>
      <c r="Q27" s="2239">
        <v>99.627</v>
      </c>
    </row>
    <row r="28" spans="1:17" ht="13.5">
      <c r="A28" s="2211"/>
      <c r="B28" s="2240">
        <v>14</v>
      </c>
      <c r="C28" s="2228" t="s">
        <v>115</v>
      </c>
      <c r="D28" s="2229"/>
      <c r="E28" s="2229">
        <v>3015</v>
      </c>
      <c r="F28" s="2230">
        <v>484</v>
      </c>
      <c r="G28" s="2231" t="s">
        <v>108</v>
      </c>
      <c r="H28" s="2232">
        <v>669.86</v>
      </c>
      <c r="I28" s="2233"/>
      <c r="J28" s="2234">
        <v>92.42</v>
      </c>
      <c r="K28" s="2235">
        <v>91.45</v>
      </c>
      <c r="L28" s="2235">
        <v>200</v>
      </c>
      <c r="M28" s="2235">
        <v>91.03</v>
      </c>
      <c r="N28" s="2235">
        <v>92.5</v>
      </c>
      <c r="O28" s="2238">
        <v>200</v>
      </c>
      <c r="P28" s="2238">
        <v>200</v>
      </c>
      <c r="Q28" s="2239">
        <v>102.46</v>
      </c>
    </row>
    <row r="29" spans="1:17" ht="13.5">
      <c r="A29" s="2211"/>
      <c r="B29" s="2240">
        <v>15</v>
      </c>
      <c r="C29" s="2228" t="s">
        <v>116</v>
      </c>
      <c r="D29" s="2229"/>
      <c r="E29" s="2229">
        <v>3006</v>
      </c>
      <c r="F29" s="2230">
        <v>175</v>
      </c>
      <c r="G29" s="2231" t="s">
        <v>117</v>
      </c>
      <c r="H29" s="2232">
        <v>673.384</v>
      </c>
      <c r="I29" s="2233"/>
      <c r="J29" s="2234">
        <v>200</v>
      </c>
      <c r="K29" s="2235">
        <v>92.04</v>
      </c>
      <c r="L29" s="2238">
        <v>200</v>
      </c>
      <c r="M29" s="2235">
        <v>102.69600000000001</v>
      </c>
      <c r="N29" s="2235">
        <v>94.24800000000002</v>
      </c>
      <c r="O29" s="2238">
        <v>200</v>
      </c>
      <c r="P29" s="2235">
        <v>86.33</v>
      </c>
      <c r="Q29" s="2239">
        <v>98.07</v>
      </c>
    </row>
    <row r="30" spans="1:17" ht="13.5">
      <c r="A30" s="2211"/>
      <c r="B30" s="2240">
        <v>16</v>
      </c>
      <c r="C30" s="2228" t="s">
        <v>118</v>
      </c>
      <c r="D30" s="2229"/>
      <c r="E30" s="2229">
        <v>3015</v>
      </c>
      <c r="F30" s="2230">
        <v>967</v>
      </c>
      <c r="G30" s="2231" t="s">
        <v>119</v>
      </c>
      <c r="H30" s="2232">
        <v>681.59</v>
      </c>
      <c r="I30" s="2233"/>
      <c r="J30" s="2237">
        <v>200</v>
      </c>
      <c r="K30" s="2238">
        <v>200</v>
      </c>
      <c r="L30" s="2235">
        <v>92.9</v>
      </c>
      <c r="M30" s="2235">
        <v>93.32</v>
      </c>
      <c r="N30" s="2235">
        <v>93.38</v>
      </c>
      <c r="O30" s="2235">
        <v>200</v>
      </c>
      <c r="P30" s="2235">
        <v>99.76</v>
      </c>
      <c r="Q30" s="2239">
        <v>102.23</v>
      </c>
    </row>
    <row r="31" spans="1:17" ht="13.5">
      <c r="A31" s="2211"/>
      <c r="B31" s="2240">
        <v>17</v>
      </c>
      <c r="C31" s="2228" t="s">
        <v>97</v>
      </c>
      <c r="D31" s="2229"/>
      <c r="E31" s="2229">
        <v>3013</v>
      </c>
      <c r="F31" s="2230">
        <v>878</v>
      </c>
      <c r="G31" s="2231" t="s">
        <v>120</v>
      </c>
      <c r="H31" s="2232">
        <v>1004.95</v>
      </c>
      <c r="I31" s="2233"/>
      <c r="J31" s="2237">
        <v>200</v>
      </c>
      <c r="K31" s="2238">
        <v>200</v>
      </c>
      <c r="L31" s="2235">
        <v>162.22</v>
      </c>
      <c r="M31" s="2235">
        <v>147.23</v>
      </c>
      <c r="N31" s="2235">
        <v>200</v>
      </c>
      <c r="O31" s="2235">
        <v>156.88</v>
      </c>
      <c r="P31" s="2235">
        <v>200</v>
      </c>
      <c r="Q31" s="2239">
        <v>138.62</v>
      </c>
    </row>
    <row r="32" spans="1:17" ht="15" thickBot="1">
      <c r="A32" s="2211"/>
      <c r="B32" s="2241" t="s">
        <v>534</v>
      </c>
      <c r="C32" s="2242" t="s">
        <v>121</v>
      </c>
      <c r="D32" s="2254"/>
      <c r="E32" s="2243">
        <v>3022</v>
      </c>
      <c r="F32" s="2244">
        <v>154</v>
      </c>
      <c r="G32" s="2245" t="s">
        <v>122</v>
      </c>
      <c r="H32" s="2246">
        <v>841.6800000000001</v>
      </c>
      <c r="I32" s="2233"/>
      <c r="J32" s="2255">
        <v>200</v>
      </c>
      <c r="K32" s="2249">
        <v>200</v>
      </c>
      <c r="L32" s="2248">
        <v>200</v>
      </c>
      <c r="M32" s="2248">
        <v>200</v>
      </c>
      <c r="N32" s="2248">
        <v>81.51</v>
      </c>
      <c r="O32" s="2248">
        <v>81.1</v>
      </c>
      <c r="P32" s="2248">
        <v>79.07</v>
      </c>
      <c r="Q32" s="2250">
        <v>200</v>
      </c>
    </row>
    <row r="33" spans="1:17" ht="13.5">
      <c r="A33" s="2211"/>
      <c r="B33" s="2256"/>
      <c r="C33" s="2257"/>
      <c r="D33" s="2258"/>
      <c r="E33" s="2258"/>
      <c r="F33" s="2259"/>
      <c r="G33" s="2260"/>
      <c r="H33" s="2261"/>
      <c r="I33" s="2261"/>
      <c r="J33" s="2261"/>
      <c r="K33" s="2261"/>
      <c r="L33" s="2261"/>
      <c r="M33" s="2261"/>
      <c r="N33" s="2261"/>
      <c r="O33" s="2261"/>
      <c r="P33" s="2261"/>
      <c r="Q33" s="2261"/>
    </row>
    <row r="34" spans="1:17" ht="18" thickBot="1">
      <c r="A34" s="2211"/>
      <c r="B34" s="2700" t="s">
        <v>123</v>
      </c>
      <c r="C34" s="2700"/>
      <c r="D34" s="2700"/>
      <c r="E34" s="2700"/>
      <c r="F34" s="2700"/>
      <c r="G34" s="2700"/>
      <c r="H34" s="2251"/>
      <c r="I34" s="2251"/>
      <c r="J34" s="2252"/>
      <c r="K34" s="2251"/>
      <c r="L34" s="2251"/>
      <c r="M34" s="2251"/>
      <c r="N34" s="2251"/>
      <c r="O34" s="2251"/>
      <c r="P34" s="2251"/>
      <c r="Q34" s="2251"/>
    </row>
    <row r="35" spans="1:17" ht="15" thickBot="1">
      <c r="A35" s="2211"/>
      <c r="B35" s="2218" t="s">
        <v>335</v>
      </c>
      <c r="C35" s="2219" t="s">
        <v>78</v>
      </c>
      <c r="D35" s="2220" t="s">
        <v>79</v>
      </c>
      <c r="E35" s="2221" t="s">
        <v>455</v>
      </c>
      <c r="F35" s="2221" t="s">
        <v>338</v>
      </c>
      <c r="G35" s="2222" t="s">
        <v>339</v>
      </c>
      <c r="H35" s="2218" t="s">
        <v>80</v>
      </c>
      <c r="I35" s="2223"/>
      <c r="J35" s="2224" t="s">
        <v>81</v>
      </c>
      <c r="K35" s="2225" t="s">
        <v>545</v>
      </c>
      <c r="L35" s="2225" t="s">
        <v>546</v>
      </c>
      <c r="M35" s="2225" t="s">
        <v>82</v>
      </c>
      <c r="N35" s="2225" t="s">
        <v>83</v>
      </c>
      <c r="O35" s="2225" t="s">
        <v>84</v>
      </c>
      <c r="P35" s="2225" t="s">
        <v>85</v>
      </c>
      <c r="Q35" s="2226" t="s">
        <v>86</v>
      </c>
    </row>
    <row r="36" spans="1:17" ht="13.5">
      <c r="A36" s="2211"/>
      <c r="B36" s="2227">
        <v>1</v>
      </c>
      <c r="C36" s="2228" t="s">
        <v>124</v>
      </c>
      <c r="D36" s="2229"/>
      <c r="E36" s="2229">
        <v>3021</v>
      </c>
      <c r="F36" s="2230">
        <v>973</v>
      </c>
      <c r="G36" s="2231" t="s">
        <v>125</v>
      </c>
      <c r="H36" s="2232">
        <v>532.85</v>
      </c>
      <c r="I36" s="2233"/>
      <c r="J36" s="2234">
        <v>88.95</v>
      </c>
      <c r="K36" s="2235">
        <v>86.62</v>
      </c>
      <c r="L36" s="2235">
        <v>88.79</v>
      </c>
      <c r="M36" s="2235">
        <v>83.56</v>
      </c>
      <c r="N36" s="2238">
        <v>200</v>
      </c>
      <c r="O36" s="2235">
        <v>93.97</v>
      </c>
      <c r="P36" s="2235">
        <v>90.96</v>
      </c>
      <c r="Q36" s="2236">
        <v>200</v>
      </c>
    </row>
    <row r="37" spans="1:17" ht="13.5">
      <c r="A37" s="2211"/>
      <c r="B37" s="2227">
        <v>2</v>
      </c>
      <c r="C37" s="2228" t="s">
        <v>126</v>
      </c>
      <c r="D37" s="2229"/>
      <c r="E37" s="2229">
        <v>3002</v>
      </c>
      <c r="F37" s="2230">
        <v>467</v>
      </c>
      <c r="G37" s="2231" t="s">
        <v>127</v>
      </c>
      <c r="H37" s="2232">
        <v>558.269</v>
      </c>
      <c r="I37" s="2233"/>
      <c r="J37" s="2237">
        <v>200</v>
      </c>
      <c r="K37" s="2235">
        <v>97.54</v>
      </c>
      <c r="L37" s="2238">
        <v>107.052</v>
      </c>
      <c r="M37" s="2235">
        <v>97.67</v>
      </c>
      <c r="N37" s="2235">
        <v>93.98</v>
      </c>
      <c r="O37" s="2235">
        <v>89.23200000000001</v>
      </c>
      <c r="P37" s="2235">
        <v>87.59</v>
      </c>
      <c r="Q37" s="2239">
        <v>92.25700000000002</v>
      </c>
    </row>
    <row r="38" spans="1:17" ht="13.5">
      <c r="A38" s="2211"/>
      <c r="B38" s="2227">
        <v>3</v>
      </c>
      <c r="C38" s="2228" t="s">
        <v>105</v>
      </c>
      <c r="D38" s="2229"/>
      <c r="E38" s="2229">
        <v>3003</v>
      </c>
      <c r="F38" s="2230">
        <v>859</v>
      </c>
      <c r="G38" s="2231" t="s">
        <v>106</v>
      </c>
      <c r="H38" s="2232">
        <v>569.439</v>
      </c>
      <c r="I38" s="2233"/>
      <c r="J38" s="2234">
        <v>93.42</v>
      </c>
      <c r="K38" s="2238">
        <v>99.47300000000001</v>
      </c>
      <c r="L38" s="2235">
        <v>95.19</v>
      </c>
      <c r="M38" s="2235">
        <v>97.75700000000002</v>
      </c>
      <c r="N38" s="2235">
        <v>89.99</v>
      </c>
      <c r="O38" s="2235">
        <v>98.802</v>
      </c>
      <c r="P38" s="2235">
        <v>94.28</v>
      </c>
      <c r="Q38" s="2236">
        <v>200</v>
      </c>
    </row>
    <row r="39" spans="1:17" ht="13.5">
      <c r="A39" s="2211"/>
      <c r="B39" s="2240">
        <v>4</v>
      </c>
      <c r="C39" s="2228" t="s">
        <v>128</v>
      </c>
      <c r="D39" s="2229"/>
      <c r="E39" s="2229">
        <v>3013</v>
      </c>
      <c r="F39" s="2230">
        <v>465</v>
      </c>
      <c r="G39" s="2231" t="s">
        <v>129</v>
      </c>
      <c r="H39" s="2232">
        <v>596.9689999999999</v>
      </c>
      <c r="I39" s="2233"/>
      <c r="J39" s="2234">
        <v>111.54</v>
      </c>
      <c r="K39" s="2238">
        <v>200</v>
      </c>
      <c r="L39" s="2238">
        <v>200</v>
      </c>
      <c r="M39" s="2235">
        <v>92.55</v>
      </c>
      <c r="N39" s="2235">
        <v>96.393</v>
      </c>
      <c r="O39" s="2235">
        <v>97.01</v>
      </c>
      <c r="P39" s="2235">
        <v>103.686</v>
      </c>
      <c r="Q39" s="2239">
        <v>95.79</v>
      </c>
    </row>
    <row r="40" spans="1:17" ht="13.5">
      <c r="A40" s="2211"/>
      <c r="B40" s="2240">
        <v>5</v>
      </c>
      <c r="C40" s="2228" t="s">
        <v>111</v>
      </c>
      <c r="D40" s="2229"/>
      <c r="E40" s="2229">
        <v>3003</v>
      </c>
      <c r="F40" s="2230">
        <v>859</v>
      </c>
      <c r="G40" s="2231" t="s">
        <v>106</v>
      </c>
      <c r="H40" s="2232">
        <v>597.77</v>
      </c>
      <c r="I40" s="2233"/>
      <c r="J40" s="2234">
        <v>107.15</v>
      </c>
      <c r="K40" s="2235">
        <v>100.56</v>
      </c>
      <c r="L40" s="2235">
        <v>97.93</v>
      </c>
      <c r="M40" s="2238">
        <v>200</v>
      </c>
      <c r="N40" s="2235">
        <v>94.76</v>
      </c>
      <c r="O40" s="2235">
        <v>100.59</v>
      </c>
      <c r="P40" s="2238">
        <v>109.912</v>
      </c>
      <c r="Q40" s="2239">
        <v>96.78</v>
      </c>
    </row>
    <row r="41" spans="1:17" ht="13.5">
      <c r="A41" s="2211"/>
      <c r="B41" s="2240">
        <v>6</v>
      </c>
      <c r="C41" s="2228" t="s">
        <v>109</v>
      </c>
      <c r="D41" s="2229"/>
      <c r="E41" s="2229">
        <v>3003</v>
      </c>
      <c r="F41" s="2230">
        <v>859</v>
      </c>
      <c r="G41" s="2231" t="s">
        <v>106</v>
      </c>
      <c r="H41" s="2232">
        <v>1008.307</v>
      </c>
      <c r="I41" s="2233"/>
      <c r="J41" s="2237">
        <v>200</v>
      </c>
      <c r="K41" s="2238">
        <v>200</v>
      </c>
      <c r="L41" s="2235">
        <v>200</v>
      </c>
      <c r="M41" s="2235">
        <v>200</v>
      </c>
      <c r="N41" s="2235">
        <v>200</v>
      </c>
      <c r="O41" s="2235">
        <v>200</v>
      </c>
      <c r="P41" s="2235">
        <v>105.787</v>
      </c>
      <c r="Q41" s="2239">
        <v>102.52000000000001</v>
      </c>
    </row>
    <row r="42" spans="1:17" ht="15" thickBot="1">
      <c r="A42" s="2211"/>
      <c r="B42" s="2241">
        <v>7</v>
      </c>
      <c r="C42" s="2242" t="s">
        <v>130</v>
      </c>
      <c r="D42" s="2243"/>
      <c r="E42" s="2243">
        <v>3021</v>
      </c>
      <c r="F42" s="2244">
        <v>973</v>
      </c>
      <c r="G42" s="2245" t="s">
        <v>125</v>
      </c>
      <c r="H42" s="2246">
        <v>1013.53</v>
      </c>
      <c r="I42" s="2233"/>
      <c r="J42" s="2255">
        <v>200</v>
      </c>
      <c r="K42" s="2249">
        <v>200</v>
      </c>
      <c r="L42" s="2248">
        <v>107.71</v>
      </c>
      <c r="M42" s="2248">
        <v>200</v>
      </c>
      <c r="N42" s="2248">
        <v>200</v>
      </c>
      <c r="O42" s="2248">
        <v>200</v>
      </c>
      <c r="P42" s="2248">
        <v>200</v>
      </c>
      <c r="Q42" s="2250">
        <v>105.82</v>
      </c>
    </row>
    <row r="43" spans="1:17" ht="13.5">
      <c r="A43" s="2211"/>
      <c r="B43" s="2214"/>
      <c r="C43" s="2216"/>
      <c r="D43" s="2214"/>
      <c r="E43" s="2214"/>
      <c r="F43" s="2214"/>
      <c r="G43" s="2216"/>
      <c r="H43" s="2214"/>
      <c r="I43" s="2214"/>
      <c r="J43" s="2214"/>
      <c r="K43" s="2214"/>
      <c r="L43" s="2214"/>
      <c r="M43" s="2214"/>
      <c r="N43" s="2214"/>
      <c r="O43" s="2214"/>
      <c r="P43" s="2214"/>
      <c r="Q43" s="2214"/>
    </row>
    <row r="44" spans="1:17" ht="18" thickBot="1">
      <c r="A44" s="2262"/>
      <c r="B44" s="2700" t="s">
        <v>131</v>
      </c>
      <c r="C44" s="2700"/>
      <c r="D44" s="2700"/>
      <c r="E44" s="2700"/>
      <c r="F44" s="2700"/>
      <c r="G44" s="2700"/>
      <c r="H44" s="2700"/>
      <c r="I44" s="2251"/>
      <c r="J44" s="2252"/>
      <c r="K44" s="2251"/>
      <c r="L44" s="2251"/>
      <c r="M44" s="2251"/>
      <c r="N44" s="2251"/>
      <c r="O44" s="2251"/>
      <c r="P44" s="2251"/>
      <c r="Q44" s="2251"/>
    </row>
    <row r="45" spans="1:17" ht="15" thickBot="1">
      <c r="A45" s="2211"/>
      <c r="B45" s="2218" t="s">
        <v>335</v>
      </c>
      <c r="C45" s="2219" t="s">
        <v>78</v>
      </c>
      <c r="D45" s="2220" t="s">
        <v>79</v>
      </c>
      <c r="E45" s="2221" t="s">
        <v>455</v>
      </c>
      <c r="F45" s="2221" t="s">
        <v>338</v>
      </c>
      <c r="G45" s="2222" t="s">
        <v>339</v>
      </c>
      <c r="H45" s="2218" t="s">
        <v>80</v>
      </c>
      <c r="I45" s="2223"/>
      <c r="J45" s="2224" t="s">
        <v>81</v>
      </c>
      <c r="K45" s="2225" t="s">
        <v>545</v>
      </c>
      <c r="L45" s="2225" t="s">
        <v>546</v>
      </c>
      <c r="M45" s="2225" t="s">
        <v>82</v>
      </c>
      <c r="N45" s="2225" t="s">
        <v>83</v>
      </c>
      <c r="O45" s="2225" t="s">
        <v>84</v>
      </c>
      <c r="P45" s="2225" t="s">
        <v>85</v>
      </c>
      <c r="Q45" s="2226" t="s">
        <v>86</v>
      </c>
    </row>
    <row r="46" spans="1:17" ht="13.5">
      <c r="A46" s="2211"/>
      <c r="B46" s="2227">
        <v>1</v>
      </c>
      <c r="C46" s="2228" t="s">
        <v>107</v>
      </c>
      <c r="D46" s="2229"/>
      <c r="E46" s="2229">
        <v>3015</v>
      </c>
      <c r="F46" s="2230">
        <v>484</v>
      </c>
      <c r="G46" s="2263" t="s">
        <v>108</v>
      </c>
      <c r="H46" s="2232">
        <v>607.107</v>
      </c>
      <c r="I46" s="2233"/>
      <c r="J46" s="2234">
        <v>102.36</v>
      </c>
      <c r="K46" s="2238">
        <v>200</v>
      </c>
      <c r="L46" s="2235">
        <v>97.64</v>
      </c>
      <c r="M46" s="2235">
        <v>97.67</v>
      </c>
      <c r="N46" s="2235">
        <v>101.34</v>
      </c>
      <c r="O46" s="2235">
        <v>106.55700000000002</v>
      </c>
      <c r="P46" s="2235">
        <v>101.54</v>
      </c>
      <c r="Q46" s="2236">
        <v>200</v>
      </c>
    </row>
    <row r="47" spans="1:17" ht="13.5">
      <c r="A47" s="2211"/>
      <c r="B47" s="2227">
        <v>2</v>
      </c>
      <c r="C47" s="2228" t="s">
        <v>115</v>
      </c>
      <c r="D47" s="2229"/>
      <c r="E47" s="2229">
        <v>3015</v>
      </c>
      <c r="F47" s="2230">
        <v>484</v>
      </c>
      <c r="G47" s="2231" t="s">
        <v>108</v>
      </c>
      <c r="H47" s="2232">
        <v>620.637</v>
      </c>
      <c r="I47" s="2233"/>
      <c r="J47" s="2237">
        <v>200</v>
      </c>
      <c r="K47" s="2235">
        <v>96.77</v>
      </c>
      <c r="L47" s="2238">
        <v>200</v>
      </c>
      <c r="M47" s="2235">
        <v>117.997</v>
      </c>
      <c r="N47" s="2235">
        <v>106.01</v>
      </c>
      <c r="O47" s="2235">
        <v>100.91</v>
      </c>
      <c r="P47" s="2235">
        <v>96.39</v>
      </c>
      <c r="Q47" s="2239">
        <v>102.56</v>
      </c>
    </row>
    <row r="48" spans="1:17" ht="13.5">
      <c r="A48" s="2211"/>
      <c r="B48" s="2227">
        <v>3</v>
      </c>
      <c r="C48" s="2228" t="s">
        <v>132</v>
      </c>
      <c r="D48" s="2229"/>
      <c r="E48" s="2229">
        <v>3015</v>
      </c>
      <c r="F48" s="2264">
        <v>484</v>
      </c>
      <c r="G48" s="2265" t="s">
        <v>108</v>
      </c>
      <c r="H48" s="2232">
        <v>671.31</v>
      </c>
      <c r="I48" s="2233"/>
      <c r="J48" s="2234">
        <v>112.33</v>
      </c>
      <c r="K48" s="2235">
        <v>109.53</v>
      </c>
      <c r="L48" s="2235">
        <v>110.77</v>
      </c>
      <c r="M48" s="2235">
        <v>116.07</v>
      </c>
      <c r="N48" s="2238">
        <v>200</v>
      </c>
      <c r="O48" s="2235">
        <v>103.33</v>
      </c>
      <c r="P48" s="2238">
        <v>121.73700000000001</v>
      </c>
      <c r="Q48" s="2239">
        <v>119.28</v>
      </c>
    </row>
    <row r="49" spans="1:17" ht="13.5">
      <c r="A49" s="2211"/>
      <c r="B49" s="2240">
        <v>4</v>
      </c>
      <c r="C49" s="2228" t="s">
        <v>133</v>
      </c>
      <c r="D49" s="2229"/>
      <c r="E49" s="2229">
        <v>3010</v>
      </c>
      <c r="F49" s="2230">
        <v>649</v>
      </c>
      <c r="G49" s="2231" t="s">
        <v>103</v>
      </c>
      <c r="H49" s="2232">
        <v>719.324</v>
      </c>
      <c r="I49" s="2233"/>
      <c r="J49" s="2234">
        <v>106.38</v>
      </c>
      <c r="K49" s="2238">
        <v>200</v>
      </c>
      <c r="L49" s="2238">
        <v>200</v>
      </c>
      <c r="M49" s="2235">
        <v>100.49</v>
      </c>
      <c r="N49" s="2235">
        <v>98.74</v>
      </c>
      <c r="O49" s="2235">
        <v>101.91</v>
      </c>
      <c r="P49" s="2235">
        <v>111.80400000000002</v>
      </c>
      <c r="Q49" s="2239">
        <v>200</v>
      </c>
    </row>
    <row r="50" spans="1:17" ht="13.5">
      <c r="A50" s="2211"/>
      <c r="B50" s="2240">
        <v>5</v>
      </c>
      <c r="C50" s="2228" t="s">
        <v>134</v>
      </c>
      <c r="D50" s="2229"/>
      <c r="E50" s="2229">
        <v>3010</v>
      </c>
      <c r="F50" s="2230">
        <v>649</v>
      </c>
      <c r="G50" s="2231" t="s">
        <v>103</v>
      </c>
      <c r="H50" s="2232">
        <v>775.584</v>
      </c>
      <c r="I50" s="2233"/>
      <c r="J50" s="2237">
        <v>155.485</v>
      </c>
      <c r="K50" s="2235">
        <v>130.03</v>
      </c>
      <c r="L50" s="2235">
        <v>134.01</v>
      </c>
      <c r="M50" s="2238">
        <v>146.14600000000002</v>
      </c>
      <c r="N50" s="2235">
        <v>127.06</v>
      </c>
      <c r="O50" s="2235">
        <v>128.56</v>
      </c>
      <c r="P50" s="2235">
        <v>132.15400000000002</v>
      </c>
      <c r="Q50" s="2239">
        <v>123.77</v>
      </c>
    </row>
    <row r="51" spans="1:17" ht="13.5">
      <c r="A51" s="2211"/>
      <c r="B51" s="2240">
        <v>6</v>
      </c>
      <c r="C51" s="2228" t="s">
        <v>135</v>
      </c>
      <c r="D51" s="2229"/>
      <c r="E51" s="2229">
        <v>3010</v>
      </c>
      <c r="F51" s="2230">
        <v>649</v>
      </c>
      <c r="G51" s="2231" t="s">
        <v>103</v>
      </c>
      <c r="H51" s="2232">
        <v>788.2730000000001</v>
      </c>
      <c r="I51" s="2233"/>
      <c r="J51" s="2237">
        <v>156.98100000000002</v>
      </c>
      <c r="K51" s="2235">
        <v>136.77</v>
      </c>
      <c r="L51" s="2235">
        <v>134.34300000000002</v>
      </c>
      <c r="M51" s="2235">
        <v>134.19</v>
      </c>
      <c r="N51" s="2235">
        <v>128.98</v>
      </c>
      <c r="O51" s="2238">
        <v>200</v>
      </c>
      <c r="P51" s="2235">
        <v>131.34</v>
      </c>
      <c r="Q51" s="2239">
        <v>122.65</v>
      </c>
    </row>
    <row r="52" spans="1:17" ht="13.5">
      <c r="A52" s="2211"/>
      <c r="B52" s="2240">
        <v>7</v>
      </c>
      <c r="C52" s="2228" t="s">
        <v>136</v>
      </c>
      <c r="D52" s="2229"/>
      <c r="E52" s="2229">
        <v>3021</v>
      </c>
      <c r="F52" s="2230">
        <v>89</v>
      </c>
      <c r="G52" s="2231" t="s">
        <v>137</v>
      </c>
      <c r="H52" s="2232">
        <v>802.72</v>
      </c>
      <c r="I52" s="2233"/>
      <c r="J52" s="2234">
        <v>200</v>
      </c>
      <c r="K52" s="2235">
        <v>113.71</v>
      </c>
      <c r="L52" s="2238">
        <v>200</v>
      </c>
      <c r="M52" s="2235">
        <v>121.79</v>
      </c>
      <c r="N52" s="2235">
        <v>123.62</v>
      </c>
      <c r="O52" s="2238">
        <v>200</v>
      </c>
      <c r="P52" s="2235">
        <v>125.29000000000002</v>
      </c>
      <c r="Q52" s="2239">
        <v>118.31</v>
      </c>
    </row>
    <row r="53" spans="1:17" ht="15" thickBot="1">
      <c r="A53" s="2211"/>
      <c r="B53" s="2241">
        <v>8</v>
      </c>
      <c r="C53" s="2242" t="s">
        <v>113</v>
      </c>
      <c r="D53" s="2243"/>
      <c r="E53" s="2243">
        <v>3016</v>
      </c>
      <c r="F53" s="2244">
        <v>585</v>
      </c>
      <c r="G53" s="2245" t="s">
        <v>138</v>
      </c>
      <c r="H53" s="2246">
        <v>1008.7</v>
      </c>
      <c r="I53" s="2233"/>
      <c r="J53" s="2255">
        <v>200</v>
      </c>
      <c r="K53" s="2249">
        <v>200</v>
      </c>
      <c r="L53" s="2248">
        <v>200</v>
      </c>
      <c r="M53" s="2248">
        <v>200</v>
      </c>
      <c r="N53" s="2248">
        <v>200</v>
      </c>
      <c r="O53" s="2248">
        <v>109.66</v>
      </c>
      <c r="P53" s="2248">
        <v>99.04</v>
      </c>
      <c r="Q53" s="2250">
        <v>200</v>
      </c>
    </row>
    <row r="54" spans="1:17" ht="13.5">
      <c r="A54" s="2211"/>
      <c r="B54" s="2214"/>
      <c r="C54" s="2216"/>
      <c r="D54" s="2214"/>
      <c r="E54" s="2214"/>
      <c r="F54" s="2214"/>
      <c r="G54" s="2216"/>
      <c r="H54" s="2214"/>
      <c r="I54" s="2214"/>
      <c r="J54" s="2214"/>
      <c r="K54" s="2214"/>
      <c r="L54" s="2214"/>
      <c r="M54" s="2214"/>
      <c r="N54" s="2214"/>
      <c r="O54" s="2214"/>
      <c r="P54" s="2214"/>
      <c r="Q54" s="2214"/>
    </row>
    <row r="55" spans="1:17" ht="18" thickBot="1">
      <c r="A55" s="2211"/>
      <c r="B55" s="2700" t="s">
        <v>139</v>
      </c>
      <c r="C55" s="2700"/>
      <c r="D55" s="2700"/>
      <c r="E55" s="2700"/>
      <c r="F55" s="2700"/>
      <c r="G55" s="2700"/>
      <c r="H55" s="2700"/>
      <c r="I55" s="2251"/>
      <c r="J55" s="2252"/>
      <c r="K55" s="2251"/>
      <c r="L55" s="2251"/>
      <c r="M55" s="2251"/>
      <c r="N55" s="2251"/>
      <c r="O55" s="2251"/>
      <c r="P55" s="2251"/>
      <c r="Q55" s="2251"/>
    </row>
    <row r="56" spans="1:17" ht="15" thickBot="1">
      <c r="A56" s="2211"/>
      <c r="B56" s="2218" t="s">
        <v>335</v>
      </c>
      <c r="C56" s="2219" t="s">
        <v>78</v>
      </c>
      <c r="D56" s="2220" t="s">
        <v>79</v>
      </c>
      <c r="E56" s="2221" t="s">
        <v>455</v>
      </c>
      <c r="F56" s="2221" t="s">
        <v>338</v>
      </c>
      <c r="G56" s="2222" t="s">
        <v>339</v>
      </c>
      <c r="H56" s="2218" t="s">
        <v>80</v>
      </c>
      <c r="I56" s="2223"/>
      <c r="J56" s="2224" t="s">
        <v>81</v>
      </c>
      <c r="K56" s="2225" t="s">
        <v>545</v>
      </c>
      <c r="L56" s="2225" t="s">
        <v>546</v>
      </c>
      <c r="M56" s="2225" t="s">
        <v>82</v>
      </c>
      <c r="N56" s="2225" t="s">
        <v>83</v>
      </c>
      <c r="O56" s="2225" t="s">
        <v>84</v>
      </c>
      <c r="P56" s="2225" t="s">
        <v>85</v>
      </c>
      <c r="Q56" s="2226" t="s">
        <v>86</v>
      </c>
    </row>
    <row r="57" spans="1:17" ht="13.5">
      <c r="A57" s="2211"/>
      <c r="B57" s="2266">
        <v>1</v>
      </c>
      <c r="C57" s="2267" t="s">
        <v>118</v>
      </c>
      <c r="D57" s="2268"/>
      <c r="E57" s="2268">
        <v>3015</v>
      </c>
      <c r="F57" s="2269">
        <v>967</v>
      </c>
      <c r="G57" s="2270" t="s">
        <v>119</v>
      </c>
      <c r="H57" s="2271">
        <v>777.5630000000001</v>
      </c>
      <c r="I57" s="2233"/>
      <c r="J57" s="2272">
        <v>200</v>
      </c>
      <c r="K57" s="2273">
        <v>134.079</v>
      </c>
      <c r="L57" s="2273">
        <v>124.17</v>
      </c>
      <c r="M57" s="2273">
        <v>126.15</v>
      </c>
      <c r="N57" s="2274">
        <v>148.126</v>
      </c>
      <c r="O57" s="2273">
        <v>119.87</v>
      </c>
      <c r="P57" s="2273">
        <v>138.644</v>
      </c>
      <c r="Q57" s="2275">
        <v>134.65</v>
      </c>
    </row>
    <row r="58" spans="1:17" ht="13.5">
      <c r="A58" s="2211"/>
      <c r="B58" s="2227">
        <v>2</v>
      </c>
      <c r="C58" s="2228" t="s">
        <v>134</v>
      </c>
      <c r="D58" s="2229"/>
      <c r="E58" s="2229">
        <v>3010</v>
      </c>
      <c r="F58" s="2230">
        <v>649</v>
      </c>
      <c r="G58" s="2231" t="s">
        <v>103</v>
      </c>
      <c r="H58" s="2276">
        <v>811.618</v>
      </c>
      <c r="I58" s="2233"/>
      <c r="J58" s="2277">
        <v>200</v>
      </c>
      <c r="K58" s="2278">
        <v>125.58</v>
      </c>
      <c r="L58" s="2279">
        <v>200</v>
      </c>
      <c r="M58" s="2278">
        <v>132.54</v>
      </c>
      <c r="N58" s="2278">
        <v>124.63</v>
      </c>
      <c r="O58" s="2278">
        <v>150.018</v>
      </c>
      <c r="P58" s="2278">
        <v>133.25</v>
      </c>
      <c r="Q58" s="2280">
        <v>145.6</v>
      </c>
    </row>
    <row r="59" spans="1:17" ht="13.5">
      <c r="A59" s="2211"/>
      <c r="B59" s="2227">
        <v>3</v>
      </c>
      <c r="C59" s="2228" t="s">
        <v>135</v>
      </c>
      <c r="D59" s="2229"/>
      <c r="E59" s="2229">
        <v>3010</v>
      </c>
      <c r="F59" s="2264">
        <v>649</v>
      </c>
      <c r="G59" s="2265" t="s">
        <v>103</v>
      </c>
      <c r="H59" s="2276">
        <v>819.1800000000001</v>
      </c>
      <c r="I59" s="2233"/>
      <c r="J59" s="2281">
        <v>139.17</v>
      </c>
      <c r="K59" s="2279">
        <v>166</v>
      </c>
      <c r="L59" s="2278">
        <v>130.22</v>
      </c>
      <c r="M59" s="2278">
        <v>154.06</v>
      </c>
      <c r="N59" s="2278">
        <v>145.08</v>
      </c>
      <c r="O59" s="2279">
        <v>200</v>
      </c>
      <c r="P59" s="2278">
        <v>128.9</v>
      </c>
      <c r="Q59" s="2280">
        <v>121.75</v>
      </c>
    </row>
    <row r="60" spans="1:17" ht="13.5">
      <c r="A60" s="2211"/>
      <c r="B60" s="2240">
        <v>4</v>
      </c>
      <c r="C60" s="2228" t="s">
        <v>110</v>
      </c>
      <c r="D60" s="2229"/>
      <c r="E60" s="2229">
        <v>3022</v>
      </c>
      <c r="F60" s="2230">
        <v>468</v>
      </c>
      <c r="G60" s="2231" t="s">
        <v>96</v>
      </c>
      <c r="H60" s="2276">
        <v>840.25</v>
      </c>
      <c r="I60" s="2233"/>
      <c r="J60" s="2277">
        <v>200</v>
      </c>
      <c r="K60" s="2278">
        <v>107.459</v>
      </c>
      <c r="L60" s="2278">
        <v>200</v>
      </c>
      <c r="M60" s="2278">
        <v>200</v>
      </c>
      <c r="N60" s="2278">
        <v>97.05</v>
      </c>
      <c r="O60" s="2279">
        <v>200</v>
      </c>
      <c r="P60" s="2278">
        <v>126.33500000000001</v>
      </c>
      <c r="Q60" s="2280">
        <v>109.406</v>
      </c>
    </row>
    <row r="61" spans="1:17" ht="13.5">
      <c r="A61" s="2211"/>
      <c r="B61" s="2240">
        <v>5</v>
      </c>
      <c r="C61" s="2228" t="s">
        <v>140</v>
      </c>
      <c r="D61" s="2229"/>
      <c r="E61" s="2229">
        <v>3013</v>
      </c>
      <c r="F61" s="2230">
        <v>86</v>
      </c>
      <c r="G61" s="2231" t="s">
        <v>141</v>
      </c>
      <c r="H61" s="2276">
        <v>890.571</v>
      </c>
      <c r="I61" s="2233"/>
      <c r="J61" s="2277">
        <v>200</v>
      </c>
      <c r="K61" s="2278">
        <v>136.6</v>
      </c>
      <c r="L61" s="2279">
        <v>200</v>
      </c>
      <c r="M61" s="2278">
        <v>136.7</v>
      </c>
      <c r="N61" s="2278">
        <v>134.23</v>
      </c>
      <c r="O61" s="2278">
        <v>200</v>
      </c>
      <c r="P61" s="2278">
        <v>143.561</v>
      </c>
      <c r="Q61" s="2280">
        <v>139.48000000000002</v>
      </c>
    </row>
    <row r="62" spans="1:17" ht="15" thickBot="1">
      <c r="A62" s="2211"/>
      <c r="B62" s="2241">
        <v>6</v>
      </c>
      <c r="C62" s="2242" t="s">
        <v>1068</v>
      </c>
      <c r="D62" s="2243"/>
      <c r="E62" s="2243">
        <v>3013</v>
      </c>
      <c r="F62" s="2244">
        <v>86</v>
      </c>
      <c r="G62" s="2245" t="s">
        <v>141</v>
      </c>
      <c r="H62" s="2282">
        <v>1011.0210000000001</v>
      </c>
      <c r="I62" s="2233"/>
      <c r="J62" s="2283">
        <v>166.07</v>
      </c>
      <c r="K62" s="2284">
        <v>165.5</v>
      </c>
      <c r="L62" s="2284">
        <v>172.99</v>
      </c>
      <c r="M62" s="2284">
        <v>168.36</v>
      </c>
      <c r="N62" s="2285">
        <v>200</v>
      </c>
      <c r="O62" s="2284">
        <v>162.53</v>
      </c>
      <c r="P62" s="2284">
        <v>175.57100000000003</v>
      </c>
      <c r="Q62" s="2286">
        <v>200</v>
      </c>
    </row>
    <row r="63" spans="1:17" ht="13.5">
      <c r="A63" s="2211"/>
      <c r="B63" s="2214"/>
      <c r="C63" s="2216"/>
      <c r="D63" s="2214"/>
      <c r="E63" s="2214"/>
      <c r="F63" s="2214"/>
      <c r="G63" s="2216"/>
      <c r="H63" s="2214"/>
      <c r="I63" s="2214"/>
      <c r="J63" s="2214"/>
      <c r="K63" s="2214"/>
      <c r="L63" s="2214"/>
      <c r="M63" s="2214"/>
      <c r="N63" s="2214"/>
      <c r="O63" s="2214"/>
      <c r="P63" s="2214"/>
      <c r="Q63" s="2214"/>
    </row>
  </sheetData>
  <sheetProtection/>
  <mergeCells count="7">
    <mergeCell ref="B55:H55"/>
    <mergeCell ref="B1:Q1"/>
    <mergeCell ref="B2:Q2"/>
    <mergeCell ref="B4:J4"/>
    <mergeCell ref="B13:H13"/>
    <mergeCell ref="B34:G34"/>
    <mergeCell ref="B44:H44"/>
  </mergeCells>
  <conditionalFormatting sqref="B42:B43 B18:B19 B32:B33">
    <cfRule type="cellIs" priority="7" dxfId="23" operator="greaterThanOrEqual" stopIfTrue="1">
      <formula>0</formula>
    </cfRule>
  </conditionalFormatting>
  <conditionalFormatting sqref="P6:P8">
    <cfRule type="cellIs" priority="6" dxfId="18" operator="equal" stopIfTrue="1">
      <formula>Racer!$I$9</formula>
    </cfRule>
  </conditionalFormatting>
  <conditionalFormatting sqref="P13:P17">
    <cfRule type="cellIs" priority="5" dxfId="18" operator="equal" stopIfTrue="1">
      <formula>Racer!$I$18</formula>
    </cfRule>
  </conditionalFormatting>
  <conditionalFormatting sqref="P22:P31">
    <cfRule type="cellIs" priority="4" dxfId="18" operator="equal" stopIfTrue="1">
      <formula>Racer!$I$32</formula>
    </cfRule>
  </conditionalFormatting>
  <conditionalFormatting sqref="P36:P41">
    <cfRule type="cellIs" priority="3" dxfId="18" operator="equal" stopIfTrue="1">
      <formula>Racer!$I$42</formula>
    </cfRule>
  </conditionalFormatting>
  <conditionalFormatting sqref="P46:P59">
    <cfRule type="cellIs" priority="2" dxfId="18" operator="equal" stopIfTrue="1">
      <formula>Racer!$I$60</formula>
    </cfRule>
  </conditionalFormatting>
  <conditionalFormatting sqref="P49:P53 P37:P42 P18:P33 P9:P11 B57:B62 B46:B53 B36:B42 B15:B33 B6:B11">
    <cfRule type="cellIs" priority="1" dxfId="17" operator="greaterThanOrEqual" stopIfTrue="1">
      <formula>0</formula>
    </cfRule>
  </conditionalFormatting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Loïc</dc:creator>
  <cp:keywords/>
  <dc:description/>
  <cp:lastModifiedBy>Antoine Vallet</cp:lastModifiedBy>
  <cp:lastPrinted>2012-10-11T06:26:20Z</cp:lastPrinted>
  <dcterms:created xsi:type="dcterms:W3CDTF">2011-01-21T21:02:01Z</dcterms:created>
  <dcterms:modified xsi:type="dcterms:W3CDTF">2013-10-17T13:18:19Z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1390307286</vt:i4>
  </property>
  <property fmtid="{D5CDD505-2E9C-101B-9397-08002B2CF9AE}" pid="3" name="_NewReviewCycle">
    <vt:lpwstr/>
  </property>
  <property fmtid="{D5CDD505-2E9C-101B-9397-08002B2CF9AE}" pid="4" name="_EmailSubject">
    <vt:lpwstr>résultats CF avion de voltige Indoor RC 2012</vt:lpwstr>
  </property>
  <property fmtid="{D5CDD505-2E9C-101B-9397-08002B2CF9AE}" pid="5" name="_AuthorEmail">
    <vt:lpwstr>jamila.e@exch.ffam.asso.fr</vt:lpwstr>
  </property>
  <property fmtid="{D5CDD505-2E9C-101B-9397-08002B2CF9AE}" pid="6" name="_AuthorEmailDisplayName">
    <vt:lpwstr>Jamila El Ouassiti</vt:lpwstr>
  </property>
  <property fmtid="{D5CDD505-2E9C-101B-9397-08002B2CF9AE}" pid="7" name="_ReviewingToolsShownOnce">
    <vt:lpwstr/>
  </property>
</Properties>
</file>